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 activeTab="3"/>
  </bookViews>
  <sheets>
    <sheet name="Tablica 1" sheetId="2" r:id="rId1"/>
    <sheet name="Tablica 2" sheetId="3" r:id="rId2"/>
    <sheet name="Tablica 3" sheetId="16" r:id="rId3"/>
    <sheet name="Grafikon 1" sheetId="35" r:id="rId4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7" i="3" l="1"/>
  <c r="F19" i="3" s="1"/>
  <c r="H17" i="16" l="1"/>
  <c r="H19" i="16" s="1"/>
  <c r="G17" i="16"/>
  <c r="G19" i="16" s="1"/>
  <c r="F17" i="16"/>
  <c r="F19" i="16" s="1"/>
  <c r="H17" i="3"/>
  <c r="H19" i="3" s="1"/>
  <c r="G17" i="3"/>
  <c r="G19" i="3" l="1"/>
</calcChain>
</file>

<file path=xl/sharedStrings.xml><?xml version="1.0" encoding="utf-8"?>
<sst xmlns="http://schemas.openxmlformats.org/spreadsheetml/2006/main" count="161" uniqueCount="86">
  <si>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</si>
  <si>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</si>
  <si>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</si>
  <si>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</si>
  <si>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</si>
  <si>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</si>
  <si>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</si>
  <si>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</si>
  <si>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</si>
  <si>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</si>
  <si>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</si>
  <si>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</si>
  <si>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</si>
  <si>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</si>
  <si>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</si>
  <si>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</si>
  <si>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</si>
  <si>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</si>
  <si>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</si>
  <si>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</si>
  <si>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</si>
  <si>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</si>
  <si>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</si>
  <si>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</si>
  <si>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</si>
  <si>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</si>
  <si>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</si>
  <si>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</si>
  <si>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</si>
  <si>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</si>
  <si>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</si>
  <si>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sva
 vlasništva</t>
  </si>
  <si>
    <t>Izvor: Fina – Registar godišnjih financijskih izvještaja</t>
  </si>
  <si>
    <t>Sjedište</t>
  </si>
  <si>
    <t>(iznosi u tisućama kuna, prosječne plaće u kunama)</t>
  </si>
  <si>
    <t>(iznosi u tisućama kuna)</t>
  </si>
  <si>
    <t>(iznosi u kunama)</t>
  </si>
  <si>
    <t>Udio top 10 poduzetnika u djelatnosti NKD 47.59</t>
  </si>
  <si>
    <t>Mikro</t>
  </si>
  <si>
    <t>Mali</t>
  </si>
  <si>
    <t>Srednji</t>
  </si>
  <si>
    <t>Veliki</t>
  </si>
  <si>
    <t>Trgovina na mlao namještajem 
NKD 47.59</t>
  </si>
  <si>
    <t>2021.</t>
  </si>
  <si>
    <t>-</t>
  </si>
  <si>
    <t>36998794856</t>
  </si>
  <si>
    <t>Privatno</t>
  </si>
  <si>
    <t>Zagreb</t>
  </si>
  <si>
    <t>21523879111</t>
  </si>
  <si>
    <t>Sesvete-Kraljevec</t>
  </si>
  <si>
    <t>64729046835</t>
  </si>
  <si>
    <t>24769473247</t>
  </si>
  <si>
    <t>Pula</t>
  </si>
  <si>
    <t>40095595710</t>
  </si>
  <si>
    <t>Zadar</t>
  </si>
  <si>
    <t>48626798291</t>
  </si>
  <si>
    <t>Imotski</t>
  </si>
  <si>
    <t>21462377208</t>
  </si>
  <si>
    <t>Split</t>
  </si>
  <si>
    <t>63139940001</t>
  </si>
  <si>
    <t>Vinkovci</t>
  </si>
  <si>
    <t>33487765286</t>
  </si>
  <si>
    <t>Ivanja Reka</t>
  </si>
  <si>
    <t>LESNINA H. d.o.o.</t>
  </si>
  <si>
    <t>IKEA HRVATSKA d.o.o.</t>
  </si>
  <si>
    <t>JYSK d.o.o.</t>
  </si>
  <si>
    <t>NAMJEŠTAJ MIMA d.o.o.</t>
  </si>
  <si>
    <t>INTERMOD d.o.o.</t>
  </si>
  <si>
    <t>VOKEL d.o.o.</t>
  </si>
  <si>
    <t>ART INTERIJERI - KUHINJE 2000 d.o.o.</t>
  </si>
  <si>
    <t>NAŠ DOM NAMJEŠTAJ d.o.o.</t>
  </si>
  <si>
    <t>LES-MMS d.o.o. PODRUŽNICA ZAGREB</t>
  </si>
  <si>
    <t>Tablica 1.  Broj poduzetnika, broj zaposlenih te osnovni financijski rezultati poslovanja poduzetnika u djelatnosti trgovine na malo namještajem (NKD 47.59) u 2022. godini</t>
  </si>
  <si>
    <t>2022.</t>
  </si>
  <si>
    <t>Tablica 2.  Top 10 poduzetnika u djelatnosti trgovine na malo namještajem, rangirani prema ukupnim prihodima, u 2022. godini</t>
  </si>
  <si>
    <t>Tablica 3. Top 10 poduzetnika u djelatnosti trgovine na malo namještajem, rangirani prema dobiti razdoblja, u 2022. godini</t>
  </si>
  <si>
    <t>Grafikon 1.  Prosječna mjesečna neto plaća zaposlenih kod poduzetnika u 2022. godini, u djelatnosti trgovine na malo namještajem, prema veličinama</t>
  </si>
  <si>
    <t>44965049838</t>
  </si>
  <si>
    <t>PROJEKT I.M.2000 d.o.o.</t>
  </si>
  <si>
    <t>Poreč</t>
  </si>
  <si>
    <t>73312600183</t>
  </si>
  <si>
    <t>DAN STUDIO d.o.o.</t>
  </si>
  <si>
    <t>28382277289</t>
  </si>
  <si>
    <t>SILICIJ d.d.</t>
  </si>
  <si>
    <t>Buje</t>
  </si>
  <si>
    <t>Ukupno svi poduzetnici NKD 47.59 (225)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</si>
</sst>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0">
    <xf numFmtId="0" fontId="0" fillId="0" borderId="0"/>
    <xf numFmtId="0" fontId="10" fillId="0" borderId="0"/>
    <xf numFmtId="0" fontId="4" fillId="0" borderId="0"/>
    <xf numFmtId="0" fontId="16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53">
    <xf numFmtId="0" fontId="0" fillId="0" borderId="0" xfId="0"/>
    <xf numFmtId="0" fontId="7" fillId="0" borderId="0" xfId="0" applyFont="1"/>
    <xf numFmtId="3" fontId="0" fillId="0" borderId="0" xfId="0" applyNumberForma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164" fontId="15" fillId="6" borderId="3" xfId="0" applyNumberFormat="1" applyFont="1" applyFill="1" applyBorder="1" applyAlignment="1">
      <alignment horizontal="right" vertical="center" wrapText="1"/>
    </xf>
    <xf numFmtId="0" fontId="13" fillId="3" borderId="3" xfId="0" quotePrefix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49" fontId="9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5" fillId="7" borderId="4" xfId="9" applyFont="1" applyFill="1" applyBorder="1" applyAlignment="1">
      <alignment horizontal="center" vertical="center" wrapText="1"/>
    </xf>
    <xf numFmtId="0" fontId="6" fillId="0" borderId="6" xfId="9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0" borderId="6" xfId="9" applyNumberFormat="1" applyFont="1" applyBorder="1" applyAlignment="1">
      <alignment horizontal="right" vertical="center"/>
    </xf>
    <xf numFmtId="165" fontId="0" fillId="0" borderId="0" xfId="0" applyNumberFormat="1"/>
    <xf numFmtId="165" fontId="6" fillId="0" borderId="0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/>
    </xf>
  </cellXfs>
  <cellStyles count="10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6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919204063363057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1'!$B$6:$F$6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Ukupno sva
 vlasništva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5195.2601246105924</c:v>
                </c:pt>
                <c:pt idx="1">
                  <c:v>6745.6678134556578</c:v>
                </c:pt>
                <c:pt idx="2">
                  <c:v>6527.6297846889947</c:v>
                </c:pt>
                <c:pt idx="3">
                  <c:v>9525.8845682503761</c:v>
                </c:pt>
                <c:pt idx="4">
                  <c:v>8215.8011666100356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158992896"/>
        <c:axId val="157869760"/>
        <c:axId val="0"/>
      </c:bar3DChart>
      <c:catAx>
        <c:axId val="1589928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7869760"/>
        <c:crosses val="autoZero"/>
        <c:auto val="1"/>
        <c:lblAlgn val="ctr"/>
        <c:lblOffset val="100"/>
        <c:noMultiLvlLbl val="0"/>
      </c:catAx>
      <c:valAx>
        <c:axId val="15786976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992896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1323975</xdr:colOff>
      <xdr:row>2</xdr:row>
      <xdr:rowOff>47625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19050</xdr:colOff>
      <xdr:row>2</xdr:row>
      <xdr:rowOff>9525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0</xdr:colOff>
      <xdr:row>2</xdr:row>
      <xdr:rowOff>28575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23812</xdr:rowOff>
    </xdr:from>
    <xdr:to>
      <xdr:col>7</xdr:col>
      <xdr:colOff>76200</xdr:colOff>
      <xdr:row>22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76200</xdr:rowOff>
    </xdr:from>
    <xdr:to>
      <xdr:col>0</xdr:col>
      <xdr:colOff>1323975</xdr:colOff>
      <xdr:row>2</xdr:row>
      <xdr:rowOff>38100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>
      <selection activeCell="A24" sqref="A24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ht="7.5" customHeight="1" x14ac:dyDescent="0.25"/>
    <row r="4" spans="1:6" x14ac:dyDescent="0.25">
      <c r="A4" s="32" t="s">
        <v>72</v>
      </c>
      <c r="B4" s="33"/>
      <c r="C4" s="33"/>
      <c r="D4" s="33"/>
    </row>
    <row r="5" spans="1:6" x14ac:dyDescent="0.25">
      <c r="A5" s="48" t="s">
        <v>34</v>
      </c>
      <c r="B5" s="48"/>
      <c r="C5" s="48"/>
      <c r="D5" s="48"/>
    </row>
    <row r="6" spans="1:6" ht="24" customHeight="1" x14ac:dyDescent="0.25">
      <c r="A6" s="46" t="s">
        <v>0</v>
      </c>
      <c r="B6" s="47" t="s">
        <v>42</v>
      </c>
      <c r="C6" s="47"/>
      <c r="D6" s="47"/>
    </row>
    <row r="7" spans="1:6" x14ac:dyDescent="0.25">
      <c r="A7" s="46"/>
      <c r="B7" s="30" t="s">
        <v>43</v>
      </c>
      <c r="C7" s="30" t="s">
        <v>73</v>
      </c>
      <c r="D7" s="30" t="s">
        <v>1</v>
      </c>
    </row>
    <row r="8" spans="1:6" x14ac:dyDescent="0.25">
      <c r="A8" s="7" t="s">
        <v>2</v>
      </c>
      <c r="B8" s="8"/>
      <c r="C8" s="8">
        <v>225</v>
      </c>
      <c r="D8" s="17" t="s">
        <v>44</v>
      </c>
    </row>
    <row r="9" spans="1:6" x14ac:dyDescent="0.25">
      <c r="A9" s="7" t="s">
        <v>3</v>
      </c>
      <c r="B9" s="8">
        <v>141</v>
      </c>
      <c r="C9" s="8">
        <v>161</v>
      </c>
      <c r="D9" s="17">
        <v>114.18439716312056</v>
      </c>
    </row>
    <row r="10" spans="1:6" x14ac:dyDescent="0.25">
      <c r="A10" s="7" t="s">
        <v>4</v>
      </c>
      <c r="B10" s="8">
        <v>69</v>
      </c>
      <c r="C10" s="8">
        <v>64</v>
      </c>
      <c r="D10" s="17">
        <v>92.753623188405797</v>
      </c>
    </row>
    <row r="11" spans="1:6" x14ac:dyDescent="0.25">
      <c r="A11" s="5" t="s">
        <v>5</v>
      </c>
      <c r="B11" s="6">
        <v>2824</v>
      </c>
      <c r="C11" s="6">
        <v>2943</v>
      </c>
      <c r="D11" s="18">
        <v>104.21388101983003</v>
      </c>
      <c r="E11" s="44"/>
    </row>
    <row r="12" spans="1:6" x14ac:dyDescent="0.25">
      <c r="A12" s="41" t="s">
        <v>6</v>
      </c>
      <c r="B12" s="4">
        <v>3534916.7719999999</v>
      </c>
      <c r="C12" s="4">
        <v>4043608.4980000001</v>
      </c>
      <c r="D12" s="19">
        <v>114.3904866453812</v>
      </c>
      <c r="E12" s="44"/>
    </row>
    <row r="13" spans="1:6" x14ac:dyDescent="0.25">
      <c r="A13" s="42" t="s">
        <v>7</v>
      </c>
      <c r="B13" s="40">
        <v>3297318.321</v>
      </c>
      <c r="C13" s="4">
        <v>3761986.5729999999</v>
      </c>
      <c r="D13" s="19">
        <v>114.09230795342431</v>
      </c>
      <c r="E13" s="44"/>
    </row>
    <row r="14" spans="1:6" x14ac:dyDescent="0.25">
      <c r="A14" s="5" t="s">
        <v>8</v>
      </c>
      <c r="B14" s="4">
        <v>217646.84</v>
      </c>
      <c r="C14" s="4">
        <v>249858.147</v>
      </c>
      <c r="D14" s="19">
        <v>114.79980458250623</v>
      </c>
      <c r="E14" s="44"/>
    </row>
    <row r="15" spans="1:6" x14ac:dyDescent="0.25">
      <c r="A15" s="3" t="s">
        <v>9</v>
      </c>
      <c r="B15" s="4">
        <v>7754.0240000000003</v>
      </c>
      <c r="C15" s="4">
        <v>14322.52</v>
      </c>
      <c r="D15" s="19">
        <v>184.71080306173931</v>
      </c>
      <c r="E15" s="44"/>
      <c r="F15" s="29"/>
    </row>
    <row r="16" spans="1:6" x14ac:dyDescent="0.25">
      <c r="A16" s="9" t="s">
        <v>14</v>
      </c>
      <c r="B16" s="10">
        <v>209892.81599999999</v>
      </c>
      <c r="C16" s="10">
        <v>235535.62700000001</v>
      </c>
      <c r="D16" s="20">
        <v>112.21709798776533</v>
      </c>
      <c r="E16" s="44"/>
    </row>
    <row r="17" spans="1:5" x14ac:dyDescent="0.25">
      <c r="A17" s="3" t="s">
        <v>11</v>
      </c>
      <c r="B17" s="4">
        <v>83383.702999999994</v>
      </c>
      <c r="C17" s="4">
        <v>104875.67600000001</v>
      </c>
      <c r="D17" s="19">
        <v>125.77478839000472</v>
      </c>
      <c r="E17" s="44"/>
    </row>
    <row r="18" spans="1:5" x14ac:dyDescent="0.25">
      <c r="A18" s="3" t="s">
        <v>12</v>
      </c>
      <c r="B18" s="4">
        <v>1347831.21</v>
      </c>
      <c r="C18" s="4">
        <v>1468982.02</v>
      </c>
      <c r="D18" s="19">
        <v>108.98857431858995</v>
      </c>
      <c r="E18" s="44"/>
    </row>
    <row r="19" spans="1:5" x14ac:dyDescent="0.25">
      <c r="A19" s="3" t="s">
        <v>13</v>
      </c>
      <c r="B19" s="4">
        <v>-1264447.507</v>
      </c>
      <c r="C19" s="4">
        <v>-1364106.344</v>
      </c>
      <c r="D19" s="19">
        <v>107.8816112530008</v>
      </c>
      <c r="E19" s="44"/>
    </row>
    <row r="20" spans="1:5" x14ac:dyDescent="0.25">
      <c r="A20" s="3" t="s">
        <v>15</v>
      </c>
      <c r="B20" s="4">
        <v>139705.886</v>
      </c>
      <c r="C20" s="4">
        <v>120897.73</v>
      </c>
      <c r="D20" s="19">
        <v>86.537320267236268</v>
      </c>
      <c r="E20" s="44"/>
    </row>
    <row r="21" spans="1:5" x14ac:dyDescent="0.25">
      <c r="A21" s="3" t="s">
        <v>10</v>
      </c>
      <c r="B21" s="4">
        <v>7345.5056952313498</v>
      </c>
      <c r="C21" s="4">
        <v>8215.8011666100356</v>
      </c>
      <c r="D21" s="19">
        <v>111.84799940926702</v>
      </c>
      <c r="E21" s="44"/>
    </row>
    <row r="22" spans="1:5" x14ac:dyDescent="0.25">
      <c r="A22" s="34" t="s">
        <v>32</v>
      </c>
      <c r="B22" s="1"/>
      <c r="C22" s="1"/>
      <c r="D22" s="1"/>
    </row>
    <row r="24" spans="1:5" x14ac:dyDescent="0.25">
      <c r="D24" s="45"/>
    </row>
    <row r="25" spans="1:5" x14ac:dyDescent="0.25">
      <c r="D25" s="29"/>
    </row>
    <row r="26" spans="1:5" x14ac:dyDescent="0.25">
      <c r="C26" s="29"/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topLeftCell="A10" workbookViewId="0">
      <selection activeCell="A22" sqref="A22"/>
    </sheetView>
  </sheetViews>
  <sheetFormatPr defaultRowHeight="15" x14ac:dyDescent="0.25"/>
  <cols>
    <col min="1" max="1" width="6" customWidth="1"/>
    <col min="2" max="2" width="13.42578125" customWidth="1"/>
    <col min="3" max="3" width="32.85546875" customWidth="1"/>
    <col min="4" max="4" width="10.570312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ht="6" customHeight="1" x14ac:dyDescent="0.25"/>
    <row r="4" spans="1:11" s="35" customFormat="1" ht="12" x14ac:dyDescent="0.2">
      <c r="A4" s="32" t="s">
        <v>74</v>
      </c>
      <c r="B4" s="36"/>
      <c r="C4" s="36"/>
      <c r="D4" s="36"/>
      <c r="E4" s="36"/>
      <c r="F4" s="36"/>
      <c r="G4" s="36"/>
      <c r="H4" s="36"/>
    </row>
    <row r="5" spans="1:11" x14ac:dyDescent="0.25">
      <c r="A5" s="52" t="s">
        <v>35</v>
      </c>
      <c r="B5" s="52"/>
      <c r="C5" s="52"/>
      <c r="D5" s="52"/>
      <c r="E5" s="52"/>
      <c r="F5" s="52"/>
      <c r="G5" s="52"/>
      <c r="H5" s="52"/>
      <c r="K5" s="35"/>
    </row>
    <row r="6" spans="1:11" ht="23.25" customHeight="1" x14ac:dyDescent="0.25">
      <c r="A6" s="31" t="s">
        <v>17</v>
      </c>
      <c r="B6" s="31" t="s">
        <v>16</v>
      </c>
      <c r="C6" s="31" t="s">
        <v>18</v>
      </c>
      <c r="D6" s="31" t="s">
        <v>19</v>
      </c>
      <c r="E6" s="31" t="s">
        <v>33</v>
      </c>
      <c r="F6" s="31" t="s">
        <v>5</v>
      </c>
      <c r="G6" s="31" t="s">
        <v>6</v>
      </c>
      <c r="H6" s="31" t="s">
        <v>8</v>
      </c>
      <c r="K6" s="35"/>
    </row>
    <row r="7" spans="1:11" x14ac:dyDescent="0.25">
      <c r="A7" s="12" t="s">
        <v>20</v>
      </c>
      <c r="B7" s="16" t="s">
        <v>45</v>
      </c>
      <c r="C7" s="13" t="s">
        <v>63</v>
      </c>
      <c r="D7" s="14" t="s">
        <v>46</v>
      </c>
      <c r="E7" s="14" t="s">
        <v>47</v>
      </c>
      <c r="F7" s="15">
        <v>746</v>
      </c>
      <c r="G7" s="11">
        <v>1223449.148</v>
      </c>
      <c r="H7" s="11">
        <v>59057.525000000001</v>
      </c>
      <c r="J7" s="29"/>
      <c r="K7" s="35"/>
    </row>
    <row r="8" spans="1:11" ht="24" x14ac:dyDescent="0.25">
      <c r="A8" s="14" t="s">
        <v>21</v>
      </c>
      <c r="B8" s="16" t="s">
        <v>48</v>
      </c>
      <c r="C8" s="13" t="s">
        <v>64</v>
      </c>
      <c r="D8" s="14" t="s">
        <v>46</v>
      </c>
      <c r="E8" s="14" t="s">
        <v>49</v>
      </c>
      <c r="F8" s="15">
        <v>506</v>
      </c>
      <c r="G8" s="11">
        <v>963956.90700000001</v>
      </c>
      <c r="H8" s="11">
        <v>30826.714</v>
      </c>
      <c r="K8" s="35"/>
    </row>
    <row r="9" spans="1:11" x14ac:dyDescent="0.25">
      <c r="A9" s="14" t="s">
        <v>22</v>
      </c>
      <c r="B9" s="16" t="s">
        <v>50</v>
      </c>
      <c r="C9" s="13" t="s">
        <v>65</v>
      </c>
      <c r="D9" s="14" t="s">
        <v>46</v>
      </c>
      <c r="E9" s="14" t="s">
        <v>47</v>
      </c>
      <c r="F9" s="15">
        <v>516</v>
      </c>
      <c r="G9" s="11">
        <v>754074.64300000004</v>
      </c>
      <c r="H9" s="11">
        <v>90659.322</v>
      </c>
      <c r="K9" s="35"/>
    </row>
    <row r="10" spans="1:11" x14ac:dyDescent="0.25">
      <c r="A10" s="14" t="s">
        <v>23</v>
      </c>
      <c r="B10" s="16" t="s">
        <v>53</v>
      </c>
      <c r="C10" s="13" t="s">
        <v>67</v>
      </c>
      <c r="D10" s="14" t="s">
        <v>46</v>
      </c>
      <c r="E10" s="14" t="s">
        <v>54</v>
      </c>
      <c r="F10" s="15">
        <v>237</v>
      </c>
      <c r="G10" s="11">
        <v>155502.88699999999</v>
      </c>
      <c r="H10" s="11">
        <v>14480.766</v>
      </c>
      <c r="K10" s="35"/>
    </row>
    <row r="11" spans="1:11" x14ac:dyDescent="0.25">
      <c r="A11" s="14" t="s">
        <v>24</v>
      </c>
      <c r="B11" s="16" t="s">
        <v>51</v>
      </c>
      <c r="C11" s="28" t="s">
        <v>66</v>
      </c>
      <c r="D11" s="14" t="s">
        <v>46</v>
      </c>
      <c r="E11" s="14" t="s">
        <v>52</v>
      </c>
      <c r="F11" s="15">
        <v>181</v>
      </c>
      <c r="G11" s="11">
        <v>134413.83499999999</v>
      </c>
      <c r="H11" s="11">
        <v>599.73599999999999</v>
      </c>
      <c r="K11" s="35"/>
    </row>
    <row r="12" spans="1:11" x14ac:dyDescent="0.25">
      <c r="A12" s="14" t="s">
        <v>25</v>
      </c>
      <c r="B12" s="16" t="s">
        <v>55</v>
      </c>
      <c r="C12" s="13" t="s">
        <v>68</v>
      </c>
      <c r="D12" s="14" t="s">
        <v>46</v>
      </c>
      <c r="E12" s="14" t="s">
        <v>56</v>
      </c>
      <c r="F12" s="15">
        <v>11</v>
      </c>
      <c r="G12" s="11">
        <v>54710.006000000001</v>
      </c>
      <c r="H12" s="11">
        <v>2016.8520000000001</v>
      </c>
      <c r="K12" s="35"/>
    </row>
    <row r="13" spans="1:11" x14ac:dyDescent="0.25">
      <c r="A13" s="14" t="s">
        <v>26</v>
      </c>
      <c r="B13" s="16" t="s">
        <v>57</v>
      </c>
      <c r="C13" s="13" t="s">
        <v>69</v>
      </c>
      <c r="D13" s="14" t="s">
        <v>46</v>
      </c>
      <c r="E13" s="14" t="s">
        <v>58</v>
      </c>
      <c r="F13" s="15">
        <v>28</v>
      </c>
      <c r="G13" s="11">
        <v>38690.548999999999</v>
      </c>
      <c r="H13" s="11">
        <v>394.86799999999999</v>
      </c>
      <c r="K13" s="35"/>
    </row>
    <row r="14" spans="1:11" x14ac:dyDescent="0.25">
      <c r="A14" s="14" t="s">
        <v>27</v>
      </c>
      <c r="B14" s="16" t="s">
        <v>77</v>
      </c>
      <c r="C14" s="13" t="s">
        <v>78</v>
      </c>
      <c r="D14" s="14" t="s">
        <v>46</v>
      </c>
      <c r="E14" s="14" t="s">
        <v>79</v>
      </c>
      <c r="F14" s="15">
        <v>21</v>
      </c>
      <c r="G14" s="11">
        <v>34328.910000000003</v>
      </c>
      <c r="H14" s="11">
        <v>1886.644</v>
      </c>
      <c r="K14" s="35"/>
    </row>
    <row r="15" spans="1:11" x14ac:dyDescent="0.25">
      <c r="A15" s="14" t="s">
        <v>28</v>
      </c>
      <c r="B15" s="24" t="s">
        <v>80</v>
      </c>
      <c r="C15" s="13" t="s">
        <v>81</v>
      </c>
      <c r="D15" s="14" t="s">
        <v>46</v>
      </c>
      <c r="E15" s="14" t="s">
        <v>52</v>
      </c>
      <c r="F15" s="15">
        <v>22</v>
      </c>
      <c r="G15" s="11">
        <v>32479.555</v>
      </c>
      <c r="H15" s="11">
        <v>1941.1</v>
      </c>
      <c r="K15" s="35"/>
    </row>
    <row r="16" spans="1:11" x14ac:dyDescent="0.25">
      <c r="A16" s="14" t="s">
        <v>29</v>
      </c>
      <c r="B16" s="16" t="s">
        <v>59</v>
      </c>
      <c r="C16" s="13" t="s">
        <v>70</v>
      </c>
      <c r="D16" s="14" t="s">
        <v>46</v>
      </c>
      <c r="E16" s="14" t="s">
        <v>60</v>
      </c>
      <c r="F16" s="15">
        <v>39</v>
      </c>
      <c r="G16" s="11">
        <v>28898.108</v>
      </c>
      <c r="H16" s="11">
        <v>4042.7089999999998</v>
      </c>
      <c r="K16" s="35"/>
    </row>
    <row r="17" spans="1:11" ht="15" customHeight="1" x14ac:dyDescent="0.25">
      <c r="A17" s="49" t="s">
        <v>30</v>
      </c>
      <c r="B17" s="49"/>
      <c r="C17" s="49"/>
      <c r="D17" s="49"/>
      <c r="E17" s="25"/>
      <c r="F17" s="21">
        <f>SUM(F7:F16)</f>
        <v>2307</v>
      </c>
      <c r="G17" s="21">
        <f>SUM(G7:G16)</f>
        <v>3420504.5480000009</v>
      </c>
      <c r="H17" s="21">
        <f>SUM(H7:H16)</f>
        <v>205906.236</v>
      </c>
      <c r="K17" s="35"/>
    </row>
    <row r="18" spans="1:11" ht="15" customHeight="1" x14ac:dyDescent="0.25">
      <c r="A18" s="50" t="s">
        <v>85</v>
      </c>
      <c r="B18" s="50"/>
      <c r="C18" s="50"/>
      <c r="D18" s="50"/>
      <c r="E18" s="26"/>
      <c r="F18" s="22">
        <v>2943</v>
      </c>
      <c r="G18" s="22">
        <v>4043608.4980000001</v>
      </c>
      <c r="H18" s="22">
        <v>249858.147</v>
      </c>
      <c r="K18" s="35"/>
    </row>
    <row r="19" spans="1:11" ht="15" customHeight="1" x14ac:dyDescent="0.25">
      <c r="A19" s="51" t="s">
        <v>37</v>
      </c>
      <c r="B19" s="51"/>
      <c r="C19" s="51"/>
      <c r="D19" s="51"/>
      <c r="E19" s="27"/>
      <c r="F19" s="23">
        <f>F17/F18</f>
        <v>0.78389398572884816</v>
      </c>
      <c r="G19" s="23">
        <f>G17/G18</f>
        <v>0.84590398642494913</v>
      </c>
      <c r="H19" s="23">
        <f>H17/H18</f>
        <v>0.82409254399857534</v>
      </c>
    </row>
    <row r="20" spans="1:11" x14ac:dyDescent="0.25">
      <c r="A20" s="34" t="s">
        <v>32</v>
      </c>
    </row>
    <row r="21" spans="1:11" x14ac:dyDescent="0.25">
      <c r="G21" s="29"/>
    </row>
    <row r="22" spans="1:11" x14ac:dyDescent="0.25">
      <c r="G22" s="29"/>
    </row>
  </sheetData>
  <mergeCells count="4">
    <mergeCell ref="A17:D17"/>
    <mergeCell ref="A18:D18"/>
    <mergeCell ref="A19:D19"/>
    <mergeCell ref="A5:H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A22" sqref="A22"/>
    </sheetView>
  </sheetViews>
  <sheetFormatPr defaultRowHeight="15" x14ac:dyDescent="0.25"/>
  <cols>
    <col min="1" max="1" width="6" customWidth="1"/>
    <col min="2" max="2" width="13.42578125" customWidth="1"/>
    <col min="3" max="3" width="33.7109375" customWidth="1"/>
    <col min="4" max="4" width="10.285156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ht="6.75" customHeight="1" x14ac:dyDescent="0.25"/>
    <row r="4" spans="1:8" x14ac:dyDescent="0.25">
      <c r="A4" s="32" t="s">
        <v>75</v>
      </c>
      <c r="B4" s="37"/>
      <c r="C4" s="37"/>
      <c r="D4" s="37"/>
      <c r="E4" s="37"/>
      <c r="F4" s="37"/>
      <c r="G4" s="37"/>
      <c r="H4" s="37"/>
    </row>
    <row r="5" spans="1:8" x14ac:dyDescent="0.25">
      <c r="A5" s="52" t="s">
        <v>35</v>
      </c>
      <c r="B5" s="52"/>
      <c r="C5" s="52"/>
      <c r="D5" s="52"/>
      <c r="E5" s="52"/>
      <c r="F5" s="52"/>
      <c r="G5" s="52"/>
      <c r="H5" s="52"/>
    </row>
    <row r="6" spans="1:8" ht="23.25" customHeight="1" x14ac:dyDescent="0.25">
      <c r="A6" s="31" t="s">
        <v>17</v>
      </c>
      <c r="B6" s="31" t="s">
        <v>16</v>
      </c>
      <c r="C6" s="31" t="s">
        <v>18</v>
      </c>
      <c r="D6" s="31" t="s">
        <v>19</v>
      </c>
      <c r="E6" s="31" t="s">
        <v>33</v>
      </c>
      <c r="F6" s="31" t="s">
        <v>5</v>
      </c>
      <c r="G6" s="31" t="s">
        <v>6</v>
      </c>
      <c r="H6" s="31" t="s">
        <v>8</v>
      </c>
    </row>
    <row r="7" spans="1:8" x14ac:dyDescent="0.25">
      <c r="A7" s="12" t="s">
        <v>20</v>
      </c>
      <c r="B7" s="16" t="s">
        <v>50</v>
      </c>
      <c r="C7" s="13" t="s">
        <v>65</v>
      </c>
      <c r="D7" s="14" t="s">
        <v>46</v>
      </c>
      <c r="E7" s="14" t="s">
        <v>47</v>
      </c>
      <c r="F7" s="15">
        <v>516</v>
      </c>
      <c r="G7" s="11">
        <v>754074.64300000004</v>
      </c>
      <c r="H7" s="11">
        <v>90659.322</v>
      </c>
    </row>
    <row r="8" spans="1:8" x14ac:dyDescent="0.25">
      <c r="A8" s="14" t="s">
        <v>21</v>
      </c>
      <c r="B8" s="16" t="s">
        <v>45</v>
      </c>
      <c r="C8" s="13" t="s">
        <v>63</v>
      </c>
      <c r="D8" s="14" t="s">
        <v>46</v>
      </c>
      <c r="E8" s="14" t="s">
        <v>47</v>
      </c>
      <c r="F8" s="15">
        <v>746</v>
      </c>
      <c r="G8" s="11">
        <v>1223449.148</v>
      </c>
      <c r="H8" s="11">
        <v>59057.525000000001</v>
      </c>
    </row>
    <row r="9" spans="1:8" ht="24" x14ac:dyDescent="0.25">
      <c r="A9" s="14" t="s">
        <v>22</v>
      </c>
      <c r="B9" s="16" t="s">
        <v>48</v>
      </c>
      <c r="C9" s="13" t="s">
        <v>64</v>
      </c>
      <c r="D9" s="14" t="s">
        <v>46</v>
      </c>
      <c r="E9" s="14" t="s">
        <v>49</v>
      </c>
      <c r="F9" s="15">
        <v>506</v>
      </c>
      <c r="G9" s="11">
        <v>963956.90700000001</v>
      </c>
      <c r="H9" s="11">
        <v>30826.714</v>
      </c>
    </row>
    <row r="10" spans="1:8" x14ac:dyDescent="0.25">
      <c r="A10" s="14" t="s">
        <v>23</v>
      </c>
      <c r="B10" s="16" t="s">
        <v>53</v>
      </c>
      <c r="C10" s="13" t="s">
        <v>67</v>
      </c>
      <c r="D10" s="14" t="s">
        <v>46</v>
      </c>
      <c r="E10" s="14" t="s">
        <v>54</v>
      </c>
      <c r="F10" s="15">
        <v>237</v>
      </c>
      <c r="G10" s="11">
        <v>155502.88699999999</v>
      </c>
      <c r="H10" s="11">
        <v>14480.766</v>
      </c>
    </row>
    <row r="11" spans="1:8" x14ac:dyDescent="0.25">
      <c r="A11" s="14" t="s">
        <v>24</v>
      </c>
      <c r="B11" s="16" t="s">
        <v>61</v>
      </c>
      <c r="C11" s="28" t="s">
        <v>71</v>
      </c>
      <c r="D11" s="14" t="s">
        <v>46</v>
      </c>
      <c r="E11" s="14" t="s">
        <v>62</v>
      </c>
      <c r="F11" s="15">
        <v>0</v>
      </c>
      <c r="G11" s="11">
        <v>20018.494999999999</v>
      </c>
      <c r="H11" s="11">
        <v>10289.796</v>
      </c>
    </row>
    <row r="12" spans="1:8" x14ac:dyDescent="0.25">
      <c r="A12" s="14" t="s">
        <v>25</v>
      </c>
      <c r="B12" s="16" t="s">
        <v>59</v>
      </c>
      <c r="C12" s="13" t="s">
        <v>70</v>
      </c>
      <c r="D12" s="14" t="s">
        <v>46</v>
      </c>
      <c r="E12" s="14" t="s">
        <v>60</v>
      </c>
      <c r="F12" s="15">
        <v>39</v>
      </c>
      <c r="G12" s="11">
        <v>28898.108</v>
      </c>
      <c r="H12" s="11">
        <v>4042.7089999999998</v>
      </c>
    </row>
    <row r="13" spans="1:8" x14ac:dyDescent="0.25">
      <c r="A13" s="14" t="s">
        <v>26</v>
      </c>
      <c r="B13" s="16" t="s">
        <v>82</v>
      </c>
      <c r="C13" s="13" t="s">
        <v>83</v>
      </c>
      <c r="D13" s="14" t="s">
        <v>46</v>
      </c>
      <c r="E13" s="14" t="s">
        <v>84</v>
      </c>
      <c r="F13" s="15">
        <v>0</v>
      </c>
      <c r="G13" s="11">
        <v>2504.4810000000002</v>
      </c>
      <c r="H13" s="11">
        <v>2352.933</v>
      </c>
    </row>
    <row r="14" spans="1:8" x14ac:dyDescent="0.25">
      <c r="A14" s="14" t="s">
        <v>27</v>
      </c>
      <c r="B14" s="16" t="s">
        <v>55</v>
      </c>
      <c r="C14" s="13" t="s">
        <v>68</v>
      </c>
      <c r="D14" s="14" t="s">
        <v>46</v>
      </c>
      <c r="E14" s="14" t="s">
        <v>56</v>
      </c>
      <c r="F14" s="15">
        <v>11</v>
      </c>
      <c r="G14" s="11">
        <v>54710.006000000001</v>
      </c>
      <c r="H14" s="11">
        <v>2016.8520000000001</v>
      </c>
    </row>
    <row r="15" spans="1:8" x14ac:dyDescent="0.25">
      <c r="A15" s="14" t="s">
        <v>28</v>
      </c>
      <c r="B15" s="24" t="s">
        <v>80</v>
      </c>
      <c r="C15" s="13" t="s">
        <v>81</v>
      </c>
      <c r="D15" s="14" t="s">
        <v>46</v>
      </c>
      <c r="E15" s="14" t="s">
        <v>52</v>
      </c>
      <c r="F15" s="15">
        <v>22</v>
      </c>
      <c r="G15" s="11">
        <v>32479.555</v>
      </c>
      <c r="H15" s="11">
        <v>1941.1</v>
      </c>
    </row>
    <row r="16" spans="1:8" x14ac:dyDescent="0.25">
      <c r="A16" s="14" t="s">
        <v>29</v>
      </c>
      <c r="B16" s="16" t="s">
        <v>77</v>
      </c>
      <c r="C16" s="13" t="s">
        <v>78</v>
      </c>
      <c r="D16" s="14" t="s">
        <v>46</v>
      </c>
      <c r="E16" s="14" t="s">
        <v>79</v>
      </c>
      <c r="F16" s="15">
        <v>21</v>
      </c>
      <c r="G16" s="11">
        <v>34328.910000000003</v>
      </c>
      <c r="H16" s="11">
        <v>1886.644</v>
      </c>
    </row>
    <row r="17" spans="1:8" ht="15" customHeight="1" x14ac:dyDescent="0.25">
      <c r="A17" s="49" t="s">
        <v>30</v>
      </c>
      <c r="B17" s="49"/>
      <c r="C17" s="49"/>
      <c r="D17" s="49"/>
      <c r="E17" s="25"/>
      <c r="F17" s="21">
        <f>SUM(F7:F16)</f>
        <v>2098</v>
      </c>
      <c r="G17" s="21">
        <f>SUM(G7:G16)</f>
        <v>3269923.1400000011</v>
      </c>
      <c r="H17" s="21">
        <f>SUM(H7:H16)</f>
        <v>217554.36100000003</v>
      </c>
    </row>
    <row r="18" spans="1:8" ht="15" customHeight="1" x14ac:dyDescent="0.25">
      <c r="A18" s="50" t="s">
        <v>85</v>
      </c>
      <c r="B18" s="50"/>
      <c r="C18" s="50"/>
      <c r="D18" s="50"/>
      <c r="E18" s="26"/>
      <c r="F18" s="22">
        <v>2943</v>
      </c>
      <c r="G18" s="22">
        <v>4043608.4980000001</v>
      </c>
      <c r="H18" s="22">
        <v>249858.147</v>
      </c>
    </row>
    <row r="19" spans="1:8" ht="15" customHeight="1" x14ac:dyDescent="0.25">
      <c r="A19" s="51" t="s">
        <v>37</v>
      </c>
      <c r="B19" s="51"/>
      <c r="C19" s="51"/>
      <c r="D19" s="51"/>
      <c r="E19" s="27"/>
      <c r="F19" s="23">
        <f>F17/F18</f>
        <v>0.71287801563030917</v>
      </c>
      <c r="G19" s="23">
        <f>G17/G18</f>
        <v>0.80866462260560834</v>
      </c>
      <c r="H19" s="23">
        <f>H17/H18</f>
        <v>0.87071149615145438</v>
      </c>
    </row>
    <row r="20" spans="1:8" x14ac:dyDescent="0.25">
      <c r="A20" s="34" t="s">
        <v>32</v>
      </c>
    </row>
    <row r="21" spans="1:8" x14ac:dyDescent="0.25">
      <c r="G21" s="29"/>
    </row>
  </sheetData>
  <mergeCells count="4">
    <mergeCell ref="A17:D17"/>
    <mergeCell ref="A18:D18"/>
    <mergeCell ref="A19:D19"/>
    <mergeCell ref="A5:H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tabSelected="1" topLeftCell="A10" workbookViewId="0">
      <selection activeCell="J16" sqref="J16"/>
    </sheetView>
  </sheetViews>
  <sheetFormatPr defaultRowHeight="15" x14ac:dyDescent="0.25"/>
  <cols>
    <col min="1" max="1" width="38.5703125" customWidth="1"/>
    <col min="2" max="6" width="14.140625" customWidth="1"/>
  </cols>
  <sheetData>
    <row r="3" spans="1:9" ht="8.25" customHeight="1" x14ac:dyDescent="0.25"/>
    <row r="4" spans="1:9" x14ac:dyDescent="0.25">
      <c r="A4" s="32" t="s">
        <v>76</v>
      </c>
    </row>
    <row r="5" spans="1:9" x14ac:dyDescent="0.25">
      <c r="A5" s="52" t="s">
        <v>36</v>
      </c>
      <c r="B5" s="52"/>
      <c r="C5" s="52"/>
      <c r="D5" s="52"/>
      <c r="E5" s="52"/>
      <c r="F5" s="52"/>
    </row>
    <row r="6" spans="1:9" ht="27.75" customHeight="1" x14ac:dyDescent="0.25">
      <c r="A6" s="38" t="s">
        <v>0</v>
      </c>
      <c r="B6" s="38" t="s">
        <v>38</v>
      </c>
      <c r="C6" s="38" t="s">
        <v>39</v>
      </c>
      <c r="D6" s="38" t="s">
        <v>40</v>
      </c>
      <c r="E6" s="38" t="s">
        <v>41</v>
      </c>
      <c r="F6" s="38" t="s">
        <v>31</v>
      </c>
    </row>
    <row r="7" spans="1:9" x14ac:dyDescent="0.25">
      <c r="A7" s="39" t="s">
        <v>10</v>
      </c>
      <c r="B7" s="43">
        <v>5195.2601246105924</v>
      </c>
      <c r="C7" s="43">
        <v>6745.6678134556578</v>
      </c>
      <c r="D7" s="43">
        <v>6527.6297846889947</v>
      </c>
      <c r="E7" s="43">
        <v>9525.8845682503761</v>
      </c>
      <c r="F7" s="43">
        <v>8215.8011666100356</v>
      </c>
    </row>
    <row r="8" spans="1:9" x14ac:dyDescent="0.25">
      <c r="I8" s="2"/>
    </row>
    <row r="9" spans="1:9" x14ac:dyDescent="0.25">
      <c r="B9" s="2"/>
    </row>
    <row r="10" spans="1:9" x14ac:dyDescent="0.25">
      <c r="B10" s="2"/>
    </row>
    <row r="24" spans="1:5" x14ac:dyDescent="0.25">
      <c r="A24" s="34" t="s">
        <v>32</v>
      </c>
    </row>
    <row r="27" spans="1:5" x14ac:dyDescent="0.25">
      <c r="E27" s="2"/>
    </row>
    <row r="28" spans="1:5" x14ac:dyDescent="0.25">
      <c r="E28" s="2"/>
    </row>
    <row r="29" spans="1:5" x14ac:dyDescent="0.25">
      <c r="E29" s="2"/>
    </row>
  </sheetData>
  <mergeCells count="1"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2024-03-18T11:38:33Z</dcterms:modified>
</cp:coreProperties>
</file>