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 tabRatio="728"/>
  </bookViews>
  <sheets>
    <sheet name="Tablica 1" sheetId="7" r:id="rId1"/>
    <sheet name="Grafikon 1" sheetId="9" r:id="rId2"/>
    <sheet name="Tablica 2" sheetId="5" r:id="rId3"/>
    <sheet name="Tablica 3" sheetId="3" r:id="rId4"/>
    <sheet name="Grafikon 2" sheetId="6" r:id="rId5"/>
  </sheets>
  <calcPr calcId="145621"/>
</workbook>
</file>

<file path=xl/calcChain.xml><?xml version="1.0" encoding="utf-8"?>
<calcChain xmlns="http://schemas.openxmlformats.org/spreadsheetml/2006/main">
  <c r="F18" i="3" l="1"/>
  <c r="E18" i="3"/>
  <c r="D18" i="3"/>
  <c r="D16" i="3" l="1"/>
</calcChain>
</file>

<file path=xl/sharedStrings.xml><?xml version="1.0" encoding="utf-8"?>
<sst xmlns="http://schemas.openxmlformats.org/spreadsheetml/2006/main" count="115" uniqueCount="76">
  <si>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</si>
  <si>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</si>
  <si>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</si>
  <si>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</si>
  <si>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</si>
  <si>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</si>
  <si>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</si>
  <si>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</si>
  <si>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</si>
  <si>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</si>
  <si>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</si>
  <si>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</si>
  <si>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</si>
  <si>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</si>
  <si>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</si>
  <si>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</si>
  <si>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-</t>
  </si>
  <si>
    <t>OIB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</si>
  <si>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</si>
  <si>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</si>
  <si>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</si>
  <si>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</si>
  <si>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</si>
  <si>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</si>
  <si>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</si>
  <si>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</si>
  <si>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</si>
  <si>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</si>
  <si>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</si>
  <si>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Konsolidirani financijski rezultat - dobit razdoblja (+) ili gubitak razdoblja (-)</t>
  </si>
  <si>
    <t>2016.</t>
  </si>
  <si>
    <t>2017.</t>
  </si>
  <si>
    <t>Neto dobit/gubitak</t>
  </si>
  <si>
    <t>2018.</t>
  </si>
  <si>
    <t>2019.</t>
  </si>
  <si>
    <t>0IB</t>
  </si>
  <si>
    <t xml:space="preserve">2019. </t>
  </si>
  <si>
    <t>GRGIĆ &amp; PARTNERI ODVJETNIČKO DRUŠTVO d.o.o.</t>
  </si>
  <si>
    <t>Izvor: Fina, Registar godišnjih financijskih izvještaja, obrada GFI-a za 2020. godinu</t>
  </si>
  <si>
    <t>Izvor: Fina, Registar godišnjih financijskih izvještaja, obrada GFI-a, 2016.-2020. godina</t>
  </si>
  <si>
    <t>(iznosi u tisućama kuna, prosječne plaće u kunama)</t>
  </si>
  <si>
    <t xml:space="preserve"> (iznosi u tisućama kuna)</t>
  </si>
  <si>
    <t>(iznosi u tisućama kuna)</t>
  </si>
  <si>
    <t xml:space="preserve">2020. </t>
  </si>
  <si>
    <t>Trgovinski saldo</t>
  </si>
  <si>
    <t>2020.</t>
  </si>
  <si>
    <t>03894745705</t>
  </si>
  <si>
    <t>DIVJAK, TOPIĆ , BAHTIJAREVIĆ &amp; KRKA d.o.o.</t>
  </si>
  <si>
    <t>ODVJETNIČKO DRUŠTVO BARDEK, LISAC, MUŠEC, SKOKO I PARTNERI d.o.o.</t>
  </si>
  <si>
    <t>MAMIĆ PERIĆ REBERSKI RIMAC d.o.o.</t>
  </si>
  <si>
    <t>VUKIĆ I PARTNERI d.o.o.</t>
  </si>
  <si>
    <t>HRASTE &amp; PARTNERI ODVJETNIČKO DRUŠTVO d.o.o.</t>
  </si>
  <si>
    <t>ODVJETNIČKO DRUŠTVO ŽURIĆ I PARTNERI d.o.o.</t>
  </si>
  <si>
    <t>ODVJETNIČKO DRUŠTVO POROBIJA &amp; POROBIJA j.t.d.</t>
  </si>
  <si>
    <t>WOLF THEISS RECHTSANWAELTE GMBH &amp; CO KG - Podružnica Zagreb</t>
  </si>
  <si>
    <t>Ukupno SVI po odabranim kriterijima (1.240)</t>
  </si>
  <si>
    <t xml:space="preserve">Udio TOP 5 poduzetnika </t>
  </si>
  <si>
    <t xml:space="preserve">Tablica 2. Osnovni financijski rezultati poslovanja poduzetnika u razredu djelatnosti M 69.10 – Pravne djelatnosti u 2020. godini </t>
  </si>
  <si>
    <r>
      <t xml:space="preserve">         </t>
    </r>
    <r>
      <rPr>
        <i/>
        <sz val="8"/>
        <color theme="4" tint="-0.499984740745262"/>
        <rFont val="Arial"/>
        <family val="2"/>
        <charset val="238"/>
      </rPr>
      <t xml:space="preserve"> (iznosi u tisućama kuna, prosječne plaće u kunama)</t>
    </r>
  </si>
  <si>
    <t>Izvor: Fina, Registar godišnjih financijskih izvještaja, obrada GFI-a 2016.-2020. godina</t>
  </si>
  <si>
    <t>Bruto investicije samo u novu dugotrajnu imovinu</t>
  </si>
  <si>
    <r>
      <t>Tablica 1. Osnovni financijski rezultati poslovanja poduzetnika u razredu djelatnosti M 69.10 – Pravne djelatnosti, u razdoblju od 2016. do 2020. g.</t>
    </r>
    <r>
      <rPr>
        <b/>
        <sz val="9"/>
        <color theme="4" tint="-0.499984740745262"/>
        <rFont val="Calibri"/>
        <family val="2"/>
        <charset val="238"/>
      </rPr>
      <t>¹</t>
    </r>
  </si>
  <si>
    <r>
      <t>Investicije u novu dugotrajnu imovinu</t>
    </r>
    <r>
      <rPr>
        <sz val="9"/>
        <color indexed="56"/>
        <rFont val="Calibri"/>
        <family val="2"/>
        <charset val="238"/>
      </rPr>
      <t>²</t>
    </r>
  </si>
  <si>
    <t>¹Serija podataka u tablici za sve godine prikazana je iz godišnjeg financijskog izvještaja iz kolone tekuće godine.</t>
  </si>
  <si>
    <r>
      <rPr>
        <sz val="8"/>
        <color theme="4" tint="-0.499984740745262"/>
        <rFont val="Calibri"/>
        <family val="2"/>
        <charset val="238"/>
      </rPr>
      <t>²</t>
    </r>
    <r>
      <rPr>
        <sz val="8"/>
        <color theme="4" tint="-0.499984740745262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- 2020.</t>
    </r>
  </si>
  <si>
    <t>R.br.</t>
  </si>
  <si>
    <t>01394705384</t>
  </si>
  <si>
    <t>Tablica 3. Top 10 poduzetnika u razredu djelatnosti M 69.10, rangirani prema ukupnim prihodima u 2020. godini</t>
  </si>
  <si>
    <t>Top 10 poduzetnika u pravnim djelatnostima prema ukupnim prihodima</t>
  </si>
  <si>
    <t>Udio TOP 10 poduzetnika</t>
  </si>
  <si>
    <t xml:space="preserve">Grafikon 2. Top 5 poduzetnika u razredu djelatnosti 69.10 rangiranih prema ostvarenoj dobiti razdoblja u 2020. godini </t>
  </si>
  <si>
    <t>TOP 5 poduzetnika u pravnim djelatnostima prema dobiti razdoblja</t>
  </si>
  <si>
    <t>ODVJETNIČKO DRUŠTVO HANŽEKOVIĆ &amp; PARTNERI d.o.o.</t>
  </si>
  <si>
    <t>Grafikon 1. Ukupni prihodi i neto dobit/gubitak poduzetnika u pravnim djelatnostima, 2016.-2020. god.¹</t>
  </si>
  <si>
    <t>¹Serija podataka u grafikonu za sve godine prikazana je iz godišnjeg financijskog izvještaja iz kolone tekuće godine.</t>
  </si>
  <si>
    <t>Konsolidirani financ. rez. - dobit razdoblja (+) ili gubitak razdoblja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</si>
</sst>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#,##0_ ;\-#,##0\ "/>
    <numFmt numFmtId="166" formatCode="0.0"/>
    <numFmt numFmtId="167" formatCode="0.0%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b/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  <font>
      <sz val="8"/>
      <color theme="4" tint="-0.499984740745262"/>
      <name val="Calibri"/>
      <family val="2"/>
      <charset val="238"/>
      <scheme val="minor"/>
    </font>
    <font>
      <b/>
      <sz val="9"/>
      <color theme="4" tint="-0.499984740745262"/>
      <name val="Calibri"/>
      <family val="2"/>
      <charset val="238"/>
    </font>
    <font>
      <sz val="9"/>
      <color indexed="56"/>
      <name val="Calibri"/>
      <family val="2"/>
      <charset val="238"/>
    </font>
    <font>
      <sz val="8"/>
      <color theme="4" tint="-0.499984740745262"/>
      <name val="Arial"/>
      <family val="2"/>
      <charset val="238"/>
    </font>
    <font>
      <sz val="8"/>
      <color theme="4" tint="-0.499984740745262"/>
      <name val="Calibri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i/>
      <sz val="11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/>
    <xf numFmtId="3" fontId="7" fillId="0" borderId="0" xfId="0" applyNumberFormat="1" applyFont="1" applyFill="1" applyBorder="1" applyAlignment="1">
      <alignment horizontal="left" vertical="center"/>
    </xf>
    <xf numFmtId="0" fontId="0" fillId="0" borderId="0" xfId="0" quotePrefix="1" applyNumberFormat="1"/>
    <xf numFmtId="165" fontId="0" fillId="0" borderId="0" xfId="0" applyNumberFormat="1"/>
    <xf numFmtId="166" fontId="0" fillId="0" borderId="0" xfId="0" applyNumberFormat="1"/>
    <xf numFmtId="0" fontId="14" fillId="0" borderId="0" xfId="0" applyFont="1"/>
    <xf numFmtId="3" fontId="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6" fillId="0" borderId="0" xfId="0" applyFont="1" applyAlignment="1"/>
    <xf numFmtId="0" fontId="0" fillId="0" borderId="0" xfId="0"/>
    <xf numFmtId="0" fontId="17" fillId="0" borderId="0" xfId="0" applyFont="1"/>
    <xf numFmtId="3" fontId="10" fillId="2" borderId="1" xfId="0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/>
    </xf>
    <xf numFmtId="0" fontId="0" fillId="0" borderId="0" xfId="0"/>
    <xf numFmtId="166" fontId="11" fillId="0" borderId="0" xfId="0" applyNumberFormat="1" applyFont="1"/>
    <xf numFmtId="10" fontId="0" fillId="0" borderId="0" xfId="0" applyNumberFormat="1"/>
    <xf numFmtId="3" fontId="3" fillId="0" borderId="3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3" fontId="21" fillId="0" borderId="0" xfId="0" applyNumberFormat="1" applyFont="1" applyFill="1" applyBorder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3" fontId="3" fillId="0" borderId="3" xfId="0" applyNumberFormat="1" applyFont="1" applyBorder="1" applyAlignment="1">
      <alignment horizontal="left" vertical="center"/>
    </xf>
    <xf numFmtId="3" fontId="10" fillId="0" borderId="3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/>
    <xf numFmtId="49" fontId="2" fillId="5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left" vertical="center"/>
    </xf>
    <xf numFmtId="0" fontId="14" fillId="0" borderId="3" xfId="0" applyFont="1" applyBorder="1"/>
    <xf numFmtId="3" fontId="3" fillId="3" borderId="1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164" fontId="3" fillId="0" borderId="3" xfId="1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49" fontId="15" fillId="5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3" fontId="11" fillId="0" borderId="3" xfId="0" applyNumberFormat="1" applyFont="1" applyBorder="1"/>
    <xf numFmtId="49" fontId="3" fillId="0" borderId="6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3" fontId="11" fillId="0" borderId="6" xfId="0" applyNumberFormat="1" applyFont="1" applyBorder="1"/>
    <xf numFmtId="49" fontId="3" fillId="0" borderId="4" xfId="0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3" fontId="11" fillId="0" borderId="4" xfId="0" applyNumberFormat="1" applyFont="1" applyBorder="1"/>
    <xf numFmtId="0" fontId="8" fillId="5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167" fontId="12" fillId="7" borderId="1" xfId="0" applyNumberFormat="1" applyFont="1" applyFill="1" applyBorder="1"/>
    <xf numFmtId="49" fontId="3" fillId="0" borderId="3" xfId="1" quotePrefix="1" applyNumberFormat="1" applyFont="1" applyBorder="1" applyAlignment="1">
      <alignment horizontal="center" vertical="center"/>
    </xf>
    <xf numFmtId="0" fontId="30" fillId="0" borderId="0" xfId="0" applyFont="1"/>
    <xf numFmtId="49" fontId="2" fillId="5" borderId="5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3" fillId="0" borderId="0" xfId="0" applyFont="1" applyBorder="1" applyAlignment="1"/>
    <xf numFmtId="0" fontId="21" fillId="0" borderId="0" xfId="0" applyFont="1" applyAlignment="1"/>
    <xf numFmtId="0" fontId="28" fillId="0" borderId="0" xfId="0" applyFont="1" applyAlignment="1"/>
    <xf numFmtId="0" fontId="21" fillId="0" borderId="0" xfId="0" applyFont="1" applyBorder="1" applyAlignment="1">
      <alignment horizontal="right" vertical="center"/>
    </xf>
    <xf numFmtId="0" fontId="21" fillId="4" borderId="0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49" fontId="10" fillId="2" borderId="7" xfId="0" applyNumberFormat="1" applyFont="1" applyFill="1" applyBorder="1" applyAlignment="1">
      <alignment horizontal="left" vertical="center"/>
    </xf>
    <xf numFmtId="49" fontId="10" fillId="2" borderId="8" xfId="0" applyNumberFormat="1" applyFont="1" applyFill="1" applyBorder="1" applyAlignment="1">
      <alignment horizontal="left" vertical="center"/>
    </xf>
    <xf numFmtId="49" fontId="10" fillId="2" borderId="9" xfId="0" applyNumberFormat="1" applyFont="1" applyFill="1" applyBorder="1" applyAlignment="1">
      <alignment horizontal="left" vertical="center"/>
    </xf>
    <xf numFmtId="49" fontId="10" fillId="6" borderId="7" xfId="0" applyNumberFormat="1" applyFont="1" applyFill="1" applyBorder="1" applyAlignment="1">
      <alignment horizontal="left" vertical="center"/>
    </xf>
    <xf numFmtId="49" fontId="10" fillId="6" borderId="8" xfId="0" applyNumberFormat="1" applyFont="1" applyFill="1" applyBorder="1" applyAlignment="1">
      <alignment horizontal="left" vertical="center"/>
    </xf>
    <xf numFmtId="49" fontId="10" fillId="6" borderId="9" xfId="0" applyNumberFormat="1" applyFont="1" applyFill="1" applyBorder="1" applyAlignment="1">
      <alignment horizontal="left" vertical="center"/>
    </xf>
    <xf numFmtId="49" fontId="10" fillId="7" borderId="7" xfId="0" applyNumberFormat="1" applyFont="1" applyFill="1" applyBorder="1" applyAlignment="1">
      <alignment horizontal="left" vertical="center"/>
    </xf>
    <xf numFmtId="49" fontId="10" fillId="7" borderId="8" xfId="0" applyNumberFormat="1" applyFont="1" applyFill="1" applyBorder="1" applyAlignment="1">
      <alignment horizontal="left" vertical="center"/>
    </xf>
    <xf numFmtId="49" fontId="10" fillId="7" borderId="9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0" fillId="6" borderId="1" xfId="0" applyNumberFormat="1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49" fontId="10" fillId="2" borderId="10" xfId="0" applyNumberFormat="1" applyFont="1" applyFill="1" applyBorder="1" applyAlignment="1">
      <alignment horizontal="left" vertical="center"/>
    </xf>
    <xf numFmtId="49" fontId="10" fillId="2" borderId="11" xfId="0" applyNumberFormat="1" applyFont="1" applyFill="1" applyBorder="1" applyAlignment="1">
      <alignment horizontal="left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3862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0"/>
      <c:rotY val="0"/>
      <c:rAngAx val="0"/>
      <c:perspective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0.12124602791297823"/>
          <c:y val="5.0925925925925923E-2"/>
          <c:w val="0.86301997355688809"/>
          <c:h val="0.84167468649752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Ukupni prihodi</c:v>
                </c:pt>
              </c:strCache>
            </c:strRef>
          </c:tx>
          <c:spPr>
            <a:solidFill>
              <a:srgbClr val="386294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1'!$B$6:$F$6</c:f>
              <c:numCache>
                <c:formatCode>#,##0</c:formatCode>
                <c:ptCount val="5"/>
                <c:pt idx="0">
                  <c:v>1771578.5160000001</c:v>
                </c:pt>
                <c:pt idx="1">
                  <c:v>1912694.4469999999</c:v>
                </c:pt>
                <c:pt idx="2">
                  <c:v>1937629.16</c:v>
                </c:pt>
                <c:pt idx="3">
                  <c:v>2039578</c:v>
                </c:pt>
                <c:pt idx="4">
                  <c:v>1877853.1769999999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Neto dobit/gubitak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01501782621834E-2"/>
                  <c:y val="-9.492872665628199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012514855181981E-2"/>
                  <c:y val="5.1779903607836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020023768291168E-2"/>
                  <c:y val="-9.492872665628199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0175207972546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0125148551819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 algn="ctr">
                  <a:defRPr lang="hr-HR" sz="800" b="0" i="0" u="none" strike="noStrike" kern="1200" baseline="0">
                    <a:solidFill>
                      <a:srgbClr val="1F497D">
                        <a:lumMod val="75000"/>
                      </a:srgb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1'!$B$7:$F$7</c:f>
              <c:numCache>
                <c:formatCode>#,##0</c:formatCode>
                <c:ptCount val="5"/>
                <c:pt idx="0">
                  <c:v>446093.69400000002</c:v>
                </c:pt>
                <c:pt idx="1">
                  <c:v>534762.81099999999</c:v>
                </c:pt>
                <c:pt idx="2">
                  <c:v>522228.886</c:v>
                </c:pt>
                <c:pt idx="3">
                  <c:v>556945</c:v>
                </c:pt>
                <c:pt idx="4">
                  <c:v>511002.35200000001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658496"/>
        <c:axId val="170030144"/>
        <c:axId val="0"/>
      </c:bar3DChart>
      <c:catAx>
        <c:axId val="199658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0030144"/>
        <c:crosses val="autoZero"/>
        <c:auto val="1"/>
        <c:lblAlgn val="ctr"/>
        <c:lblOffset val="100"/>
        <c:noMultiLvlLbl val="0"/>
      </c:catAx>
      <c:valAx>
        <c:axId val="170030144"/>
        <c:scaling>
          <c:orientation val="minMax"/>
        </c:scaling>
        <c:delete val="0"/>
        <c:axPos val="l"/>
        <c:majorGridlines>
          <c:spPr>
            <a:ln w="6350"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965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82642981315647"/>
          <c:y val="0"/>
          <c:w val="0.64995419839133772"/>
          <c:h val="5.9728730385303637E-2"/>
        </c:manualLayout>
      </c:layout>
      <c:overlay val="0"/>
      <c:txPr>
        <a:bodyPr/>
        <a:lstStyle/>
        <a:p>
          <a:pPr>
            <a:defRPr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>
        <c:manualLayout>
          <c:layoutTarget val="inner"/>
          <c:xMode val="edge"/>
          <c:yMode val="edge"/>
          <c:x val="2.1164018224941572E-2"/>
          <c:y val="4.971148883392728E-2"/>
          <c:w val="0.96119929992094044"/>
          <c:h val="0.79104566914515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2'!$C$5</c:f>
              <c:strCache>
                <c:ptCount val="1"/>
                <c:pt idx="0">
                  <c:v>Dobit razdoblja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7.1016412619896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0652461892984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2'!$B$6:$B$10</c:f>
              <c:strCache>
                <c:ptCount val="5"/>
                <c:pt idx="0">
                  <c:v>ODVJETNIČKO DRUŠTVO POROBIJA &amp; POROBIJA j.t.d.</c:v>
                </c:pt>
                <c:pt idx="1">
                  <c:v>GRGIĆ &amp; PARTNERI ODVJETNIČKO DRUŠTVO d.o.o.</c:v>
                </c:pt>
                <c:pt idx="2">
                  <c:v>ODVJETNIČKO DRUŠTVO HANŽEKOVIĆ &amp; PARTNERI d.o.o.</c:v>
                </c:pt>
                <c:pt idx="3">
                  <c:v>WOLF THEISS RECHTSANWAELTE GMBH &amp; CO KG - Podružnica Zagreb</c:v>
                </c:pt>
                <c:pt idx="4">
                  <c:v>MAMIĆ PERIĆ REBERSKI RIMAC d.o.o.</c:v>
                </c:pt>
              </c:strCache>
            </c:strRef>
          </c:cat>
          <c:val>
            <c:numRef>
              <c:f>'Grafikon 2'!$C$6:$C$10</c:f>
              <c:numCache>
                <c:formatCode>#,##0</c:formatCode>
                <c:ptCount val="5"/>
                <c:pt idx="0">
                  <c:v>9951.0550000000003</c:v>
                </c:pt>
                <c:pt idx="1">
                  <c:v>9601.5580000000009</c:v>
                </c:pt>
                <c:pt idx="2">
                  <c:v>8742.3950000000004</c:v>
                </c:pt>
                <c:pt idx="3">
                  <c:v>8690.2469999999994</c:v>
                </c:pt>
                <c:pt idx="4">
                  <c:v>7865.585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one"/>
        <c:axId val="200875520"/>
        <c:axId val="200139904"/>
        <c:axId val="0"/>
      </c:bar3DChart>
      <c:catAx>
        <c:axId val="2008755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0139904"/>
        <c:crosses val="autoZero"/>
        <c:auto val="1"/>
        <c:lblAlgn val="ctr"/>
        <c:lblOffset val="100"/>
        <c:noMultiLvlLbl val="0"/>
      </c:catAx>
      <c:valAx>
        <c:axId val="2001399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087552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92075</xdr:rowOff>
    </xdr:from>
    <xdr:to>
      <xdr:col>0</xdr:col>
      <xdr:colOff>1367045</xdr:colOff>
      <xdr:row>1</xdr:row>
      <xdr:rowOff>152400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2075"/>
          <a:ext cx="1243220" cy="25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101600</xdr:rowOff>
    </xdr:from>
    <xdr:to>
      <xdr:col>0</xdr:col>
      <xdr:colOff>1228725</xdr:colOff>
      <xdr:row>1</xdr:row>
      <xdr:rowOff>161925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1600"/>
          <a:ext cx="1162050" cy="25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87311</xdr:colOff>
      <xdr:row>8</xdr:row>
      <xdr:rowOff>7936</xdr:rowOff>
    </xdr:from>
    <xdr:to>
      <xdr:col>5</xdr:col>
      <xdr:colOff>71436</xdr:colOff>
      <xdr:row>20</xdr:row>
      <xdr:rowOff>174625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0</xdr:col>
      <xdr:colOff>1379467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114300"/>
          <a:ext cx="1274693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2</xdr:col>
      <xdr:colOff>105603</xdr:colOff>
      <xdr:row>1</xdr:row>
      <xdr:rowOff>133350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1200978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1</xdr:col>
      <xdr:colOff>428625</xdr:colOff>
      <xdr:row>1</xdr:row>
      <xdr:rowOff>161925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11811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57149</xdr:colOff>
      <xdr:row>14</xdr:row>
      <xdr:rowOff>185738</xdr:rowOff>
    </xdr:from>
    <xdr:to>
      <xdr:col>5</xdr:col>
      <xdr:colOff>561975</xdr:colOff>
      <xdr:row>33</xdr:row>
      <xdr:rowOff>142876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tabSelected="1" zoomScaleNormal="100" workbookViewId="0">
      <selection activeCell="A21" sqref="A21:F21"/>
    </sheetView>
  </sheetViews>
  <sheetFormatPr defaultRowHeight="15" x14ac:dyDescent="0.25"/>
  <cols>
    <col min="1" max="1" width="55.85546875" customWidth="1"/>
  </cols>
  <sheetData>
    <row r="3" spans="1:6" s="3" customFormat="1" ht="12.75" x14ac:dyDescent="0.2">
      <c r="A3" s="21" t="s">
        <v>61</v>
      </c>
      <c r="B3" s="22"/>
      <c r="C3" s="22"/>
      <c r="D3" s="22"/>
      <c r="E3" s="22"/>
      <c r="F3" s="22"/>
    </row>
    <row r="4" spans="1:6" s="11" customFormat="1" x14ac:dyDescent="0.25">
      <c r="A4" s="67" t="s">
        <v>58</v>
      </c>
      <c r="B4" s="68"/>
      <c r="C4" s="68"/>
      <c r="D4" s="68"/>
      <c r="E4" s="68"/>
      <c r="F4" s="69"/>
    </row>
    <row r="5" spans="1:6" ht="26.25" customHeight="1" x14ac:dyDescent="0.25">
      <c r="A5" s="25" t="s">
        <v>0</v>
      </c>
      <c r="B5" s="26" t="s">
        <v>30</v>
      </c>
      <c r="C5" s="26" t="s">
        <v>31</v>
      </c>
      <c r="D5" s="26" t="s">
        <v>33</v>
      </c>
      <c r="E5" s="26" t="s">
        <v>34</v>
      </c>
      <c r="F5" s="26" t="s">
        <v>45</v>
      </c>
    </row>
    <row r="6" spans="1:6" x14ac:dyDescent="0.25">
      <c r="A6" s="27" t="s">
        <v>2</v>
      </c>
      <c r="B6" s="28">
        <v>1028</v>
      </c>
      <c r="C6" s="28">
        <v>1120</v>
      </c>
      <c r="D6" s="28">
        <v>1191</v>
      </c>
      <c r="E6" s="28">
        <v>1219</v>
      </c>
      <c r="F6" s="28">
        <v>1240</v>
      </c>
    </row>
    <row r="7" spans="1:6" x14ac:dyDescent="0.25">
      <c r="A7" s="27" t="s">
        <v>3</v>
      </c>
      <c r="B7" s="28">
        <v>903</v>
      </c>
      <c r="C7" s="28">
        <v>970</v>
      </c>
      <c r="D7" s="28">
        <v>1027</v>
      </c>
      <c r="E7" s="28">
        <v>1028</v>
      </c>
      <c r="F7" s="28">
        <v>1004</v>
      </c>
    </row>
    <row r="8" spans="1:6" x14ac:dyDescent="0.25">
      <c r="A8" s="27" t="s">
        <v>4</v>
      </c>
      <c r="B8" s="29">
        <v>125</v>
      </c>
      <c r="C8" s="29">
        <v>150</v>
      </c>
      <c r="D8" s="29">
        <v>164</v>
      </c>
      <c r="E8" s="29">
        <v>191</v>
      </c>
      <c r="F8" s="29">
        <v>236</v>
      </c>
    </row>
    <row r="9" spans="1:6" x14ac:dyDescent="0.25">
      <c r="A9" s="32" t="s">
        <v>5</v>
      </c>
      <c r="B9" s="24">
        <v>4442</v>
      </c>
      <c r="C9" s="24">
        <v>4651</v>
      </c>
      <c r="D9" s="24">
        <v>4779</v>
      </c>
      <c r="E9" s="24">
        <v>4856</v>
      </c>
      <c r="F9" s="24">
        <v>4711</v>
      </c>
    </row>
    <row r="10" spans="1:6" x14ac:dyDescent="0.25">
      <c r="A10" s="30" t="s">
        <v>6</v>
      </c>
      <c r="B10" s="19">
        <v>1771578.5160000001</v>
      </c>
      <c r="C10" s="19">
        <v>1912694.4469999999</v>
      </c>
      <c r="D10" s="19">
        <v>1937629.16</v>
      </c>
      <c r="E10" s="19">
        <v>2039578</v>
      </c>
      <c r="F10" s="19">
        <v>1877853.1769999999</v>
      </c>
    </row>
    <row r="11" spans="1:6" x14ac:dyDescent="0.25">
      <c r="A11" s="30" t="s">
        <v>7</v>
      </c>
      <c r="B11" s="19">
        <v>1206970.852</v>
      </c>
      <c r="C11" s="19">
        <v>1277402.21</v>
      </c>
      <c r="D11" s="19">
        <v>1313937.0249999999</v>
      </c>
      <c r="E11" s="19">
        <v>1372765</v>
      </c>
      <c r="F11" s="19">
        <v>1286389.5589999999</v>
      </c>
    </row>
    <row r="12" spans="1:6" x14ac:dyDescent="0.25">
      <c r="A12" s="30" t="s">
        <v>8</v>
      </c>
      <c r="B12" s="19">
        <v>577450.103</v>
      </c>
      <c r="C12" s="19">
        <v>650719.98499999999</v>
      </c>
      <c r="D12" s="19">
        <v>642210.00199999998</v>
      </c>
      <c r="E12" s="19">
        <v>687375</v>
      </c>
      <c r="F12" s="19">
        <v>613976.18000000005</v>
      </c>
    </row>
    <row r="13" spans="1:6" x14ac:dyDescent="0.25">
      <c r="A13" s="30" t="s">
        <v>9</v>
      </c>
      <c r="B13" s="19">
        <v>12842.439</v>
      </c>
      <c r="C13" s="19">
        <v>15427.748</v>
      </c>
      <c r="D13" s="19">
        <v>18517.866999999998</v>
      </c>
      <c r="E13" s="19">
        <v>20562</v>
      </c>
      <c r="F13" s="19">
        <v>22512.562000000002</v>
      </c>
    </row>
    <row r="14" spans="1:6" x14ac:dyDescent="0.25">
      <c r="A14" s="30" t="s">
        <v>10</v>
      </c>
      <c r="B14" s="19">
        <v>118513.97</v>
      </c>
      <c r="C14" s="19">
        <v>100529.42600000001</v>
      </c>
      <c r="D14" s="19">
        <v>101463.249</v>
      </c>
      <c r="E14" s="19">
        <v>109867</v>
      </c>
      <c r="F14" s="19">
        <v>80461.266000000003</v>
      </c>
    </row>
    <row r="15" spans="1:6" x14ac:dyDescent="0.25">
      <c r="A15" s="30" t="s">
        <v>11</v>
      </c>
      <c r="B15" s="19">
        <v>459205.902</v>
      </c>
      <c r="C15" s="19">
        <v>550357.86600000004</v>
      </c>
      <c r="D15" s="19">
        <v>540966.63699999999</v>
      </c>
      <c r="E15" s="19">
        <v>577954</v>
      </c>
      <c r="F15" s="19">
        <v>533821.79299999995</v>
      </c>
    </row>
    <row r="16" spans="1:6" x14ac:dyDescent="0.25">
      <c r="A16" s="30" t="s">
        <v>12</v>
      </c>
      <c r="B16" s="19">
        <v>13112.208000000001</v>
      </c>
      <c r="C16" s="19">
        <v>15595.055</v>
      </c>
      <c r="D16" s="19">
        <v>18737.751</v>
      </c>
      <c r="E16" s="19">
        <v>21008</v>
      </c>
      <c r="F16" s="19">
        <v>22819.440999999999</v>
      </c>
    </row>
    <row r="17" spans="1:6" x14ac:dyDescent="0.25">
      <c r="A17" s="31" t="s">
        <v>75</v>
      </c>
      <c r="B17" s="20">
        <v>446093.69400000002</v>
      </c>
      <c r="C17" s="20">
        <v>534762.81099999999</v>
      </c>
      <c r="D17" s="20">
        <v>522228.886</v>
      </c>
      <c r="E17" s="20">
        <v>556945</v>
      </c>
      <c r="F17" s="20">
        <v>511002.35200000001</v>
      </c>
    </row>
    <row r="18" spans="1:6" x14ac:dyDescent="0.25">
      <c r="A18" s="30" t="s">
        <v>14</v>
      </c>
      <c r="B18" s="19">
        <v>172746.932</v>
      </c>
      <c r="C18" s="19">
        <v>177465.09</v>
      </c>
      <c r="D18" s="19">
        <v>190239.38800000001</v>
      </c>
      <c r="E18" s="19">
        <v>191017</v>
      </c>
      <c r="F18" s="19">
        <v>172861.318</v>
      </c>
    </row>
    <row r="19" spans="1:6" x14ac:dyDescent="0.25">
      <c r="A19" s="30" t="s">
        <v>15</v>
      </c>
      <c r="B19" s="19">
        <v>5087.5320000000002</v>
      </c>
      <c r="C19" s="19">
        <v>3777.9119999999998</v>
      </c>
      <c r="D19" s="19">
        <v>9730.2710000000006</v>
      </c>
      <c r="E19" s="19">
        <v>8866</v>
      </c>
      <c r="F19" s="19">
        <v>7909.1180000000004</v>
      </c>
    </row>
    <row r="20" spans="1:6" x14ac:dyDescent="0.25">
      <c r="A20" s="30" t="s">
        <v>62</v>
      </c>
      <c r="B20" s="19">
        <v>12558.423000000001</v>
      </c>
      <c r="C20" s="19">
        <v>16938.208999999999</v>
      </c>
      <c r="D20" s="19">
        <v>18572.690999999999</v>
      </c>
      <c r="E20" s="19">
        <v>19323</v>
      </c>
      <c r="F20" s="19">
        <v>12896.15</v>
      </c>
    </row>
    <row r="21" spans="1:6" x14ac:dyDescent="0.25">
      <c r="A21" s="31" t="s">
        <v>13</v>
      </c>
      <c r="B21" s="20">
        <v>5920.9047351043073</v>
      </c>
      <c r="C21" s="20">
        <v>6041.9216835089237</v>
      </c>
      <c r="D21" s="20">
        <v>6116.7251865801773</v>
      </c>
      <c r="E21" s="20">
        <v>6224</v>
      </c>
      <c r="F21" s="20">
        <v>6344.7226703459992</v>
      </c>
    </row>
    <row r="22" spans="1:6" x14ac:dyDescent="0.25">
      <c r="A22" s="23" t="s">
        <v>59</v>
      </c>
    </row>
    <row r="23" spans="1:6" x14ac:dyDescent="0.25">
      <c r="A23" s="33" t="s">
        <v>63</v>
      </c>
    </row>
    <row r="24" spans="1:6" x14ac:dyDescent="0.25">
      <c r="A24" s="33" t="s">
        <v>64</v>
      </c>
    </row>
  </sheetData>
  <mergeCells count="1">
    <mergeCell ref="A4:F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zoomScaleNormal="100" workbookViewId="0">
      <selection activeCell="A4" sqref="A4:F4"/>
    </sheetView>
  </sheetViews>
  <sheetFormatPr defaultRowHeight="15" x14ac:dyDescent="0.25"/>
  <cols>
    <col min="1" max="1" width="58.7109375" style="16" customWidth="1"/>
    <col min="2" max="16384" width="9.140625" style="16"/>
  </cols>
  <sheetData>
    <row r="3" spans="1:6" x14ac:dyDescent="0.25">
      <c r="A3" s="21" t="s">
        <v>73</v>
      </c>
      <c r="B3" s="22"/>
      <c r="C3" s="22"/>
      <c r="D3" s="22"/>
      <c r="E3" s="22"/>
      <c r="F3" s="34"/>
    </row>
    <row r="4" spans="1:6" x14ac:dyDescent="0.25">
      <c r="A4" s="72" t="s">
        <v>41</v>
      </c>
      <c r="B4" s="72"/>
      <c r="C4" s="72"/>
      <c r="D4" s="72"/>
      <c r="E4" s="72"/>
      <c r="F4" s="72"/>
    </row>
    <row r="5" spans="1:6" x14ac:dyDescent="0.25">
      <c r="A5" s="35" t="s">
        <v>0</v>
      </c>
      <c r="B5" s="36" t="s">
        <v>30</v>
      </c>
      <c r="C5" s="36" t="s">
        <v>31</v>
      </c>
      <c r="D5" s="36" t="s">
        <v>33</v>
      </c>
      <c r="E5" s="36" t="s">
        <v>34</v>
      </c>
      <c r="F5" s="36" t="s">
        <v>45</v>
      </c>
    </row>
    <row r="6" spans="1:6" x14ac:dyDescent="0.25">
      <c r="A6" s="37" t="s">
        <v>6</v>
      </c>
      <c r="B6" s="19">
        <v>1771578.5160000001</v>
      </c>
      <c r="C6" s="19">
        <v>1912694.4469999999</v>
      </c>
      <c r="D6" s="19">
        <v>1937629.16</v>
      </c>
      <c r="E6" s="19">
        <v>2039578</v>
      </c>
      <c r="F6" s="19">
        <v>1877853.1769999999</v>
      </c>
    </row>
    <row r="7" spans="1:6" x14ac:dyDescent="0.25">
      <c r="A7" s="38" t="s">
        <v>32</v>
      </c>
      <c r="B7" s="19">
        <v>446093.69400000002</v>
      </c>
      <c r="C7" s="19">
        <v>534762.81099999999</v>
      </c>
      <c r="D7" s="19">
        <v>522228.886</v>
      </c>
      <c r="E7" s="19">
        <v>556945</v>
      </c>
      <c r="F7" s="19">
        <v>511002.35200000001</v>
      </c>
    </row>
    <row r="8" spans="1:6" x14ac:dyDescent="0.25">
      <c r="A8" s="8"/>
      <c r="B8" s="10"/>
      <c r="C8" s="10"/>
      <c r="D8" s="9"/>
      <c r="E8" s="9"/>
    </row>
    <row r="22" spans="1:5" x14ac:dyDescent="0.25">
      <c r="A22" s="70" t="s">
        <v>39</v>
      </c>
      <c r="B22" s="71"/>
      <c r="C22" s="71"/>
      <c r="D22" s="71"/>
      <c r="E22" s="71"/>
    </row>
    <row r="23" spans="1:5" x14ac:dyDescent="0.25">
      <c r="A23" s="33" t="s">
        <v>74</v>
      </c>
    </row>
  </sheetData>
  <mergeCells count="2">
    <mergeCell ref="A22:E22"/>
    <mergeCell ref="A4:F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4" sqref="A4:D4"/>
    </sheetView>
  </sheetViews>
  <sheetFormatPr defaultRowHeight="15" x14ac:dyDescent="0.25"/>
  <cols>
    <col min="1" max="1" width="60.7109375" customWidth="1"/>
    <col min="2" max="3" width="10.7109375" customWidth="1"/>
    <col min="4" max="4" width="8.7109375" customWidth="1"/>
  </cols>
  <sheetData>
    <row r="1" spans="1:5" ht="18.75" x14ac:dyDescent="0.3">
      <c r="A1" s="1"/>
    </row>
    <row r="2" spans="1:5" x14ac:dyDescent="0.25">
      <c r="A2" s="2"/>
    </row>
    <row r="3" spans="1:5" s="3" customFormat="1" ht="12.75" x14ac:dyDescent="0.2">
      <c r="A3" s="21" t="s">
        <v>57</v>
      </c>
      <c r="B3" s="22"/>
      <c r="C3" s="22"/>
      <c r="D3" s="22"/>
    </row>
    <row r="4" spans="1:5" x14ac:dyDescent="0.25">
      <c r="A4" s="73" t="s">
        <v>40</v>
      </c>
      <c r="B4" s="73"/>
      <c r="C4" s="73"/>
      <c r="D4" s="73"/>
    </row>
    <row r="5" spans="1:5" ht="29.25" customHeight="1" x14ac:dyDescent="0.25">
      <c r="A5" s="45" t="s">
        <v>0</v>
      </c>
      <c r="B5" s="45" t="s">
        <v>36</v>
      </c>
      <c r="C5" s="45" t="s">
        <v>43</v>
      </c>
      <c r="D5" s="45" t="s">
        <v>1</v>
      </c>
    </row>
    <row r="6" spans="1:5" ht="15" customHeight="1" x14ac:dyDescent="0.25">
      <c r="A6" s="27" t="s">
        <v>2</v>
      </c>
      <c r="B6" s="39"/>
      <c r="C6" s="39">
        <v>1240</v>
      </c>
      <c r="D6" s="46" t="s">
        <v>16</v>
      </c>
    </row>
    <row r="7" spans="1:5" ht="15" customHeight="1" x14ac:dyDescent="0.25">
      <c r="A7" s="27" t="s">
        <v>3</v>
      </c>
      <c r="B7" s="39">
        <v>996</v>
      </c>
      <c r="C7" s="39">
        <v>1004</v>
      </c>
      <c r="D7" s="46">
        <v>100.80321285140563</v>
      </c>
      <c r="E7" s="7"/>
    </row>
    <row r="8" spans="1:5" ht="15" customHeight="1" x14ac:dyDescent="0.25">
      <c r="A8" s="27" t="s">
        <v>4</v>
      </c>
      <c r="B8" s="39">
        <v>181</v>
      </c>
      <c r="C8" s="39">
        <v>236</v>
      </c>
      <c r="D8" s="46">
        <v>130.38674033149172</v>
      </c>
      <c r="E8" s="7"/>
    </row>
    <row r="9" spans="1:5" ht="15" customHeight="1" x14ac:dyDescent="0.25">
      <c r="A9" s="32" t="s">
        <v>5</v>
      </c>
      <c r="B9" s="24">
        <v>4679</v>
      </c>
      <c r="C9" s="24">
        <v>4711</v>
      </c>
      <c r="D9" s="44">
        <v>100.68390681769608</v>
      </c>
      <c r="E9" s="7"/>
    </row>
    <row r="10" spans="1:5" ht="15" customHeight="1" x14ac:dyDescent="0.25">
      <c r="A10" s="30" t="s">
        <v>6</v>
      </c>
      <c r="B10" s="19">
        <v>1976147.845</v>
      </c>
      <c r="C10" s="19">
        <v>1877853.1769999999</v>
      </c>
      <c r="D10" s="40">
        <v>95.025945642240146</v>
      </c>
      <c r="E10" s="7"/>
    </row>
    <row r="11" spans="1:5" ht="15" customHeight="1" x14ac:dyDescent="0.25">
      <c r="A11" s="30" t="s">
        <v>7</v>
      </c>
      <c r="B11" s="19">
        <v>1326403.419</v>
      </c>
      <c r="C11" s="19">
        <v>1286389.5589999999</v>
      </c>
      <c r="D11" s="40">
        <v>96.983281298372461</v>
      </c>
      <c r="E11" s="7"/>
    </row>
    <row r="12" spans="1:5" ht="15" customHeight="1" x14ac:dyDescent="0.25">
      <c r="A12" s="30" t="s">
        <v>8</v>
      </c>
      <c r="B12" s="19">
        <v>667604.28799999994</v>
      </c>
      <c r="C12" s="19">
        <v>613976.18000000005</v>
      </c>
      <c r="D12" s="40">
        <v>91.967081553556483</v>
      </c>
      <c r="E12" s="7"/>
    </row>
    <row r="13" spans="1:5" ht="15" customHeight="1" x14ac:dyDescent="0.25">
      <c r="A13" s="30" t="s">
        <v>9</v>
      </c>
      <c r="B13" s="19">
        <v>17859.862000000001</v>
      </c>
      <c r="C13" s="19">
        <v>22512.562000000002</v>
      </c>
      <c r="D13" s="40">
        <v>126.05115313880925</v>
      </c>
      <c r="E13" s="7"/>
    </row>
    <row r="14" spans="1:5" ht="15" customHeight="1" x14ac:dyDescent="0.25">
      <c r="A14" s="30" t="s">
        <v>10</v>
      </c>
      <c r="B14" s="19">
        <v>106445.878</v>
      </c>
      <c r="C14" s="19">
        <v>80461.266000000003</v>
      </c>
      <c r="D14" s="40">
        <v>75.588897862254484</v>
      </c>
      <c r="E14" s="7"/>
    </row>
    <row r="15" spans="1:5" ht="15" customHeight="1" x14ac:dyDescent="0.25">
      <c r="A15" s="30" t="s">
        <v>11</v>
      </c>
      <c r="B15" s="19">
        <v>561576.78300000005</v>
      </c>
      <c r="C15" s="19">
        <v>533821.79299999995</v>
      </c>
      <c r="D15" s="40">
        <v>95.057667830972264</v>
      </c>
      <c r="E15" s="7"/>
    </row>
    <row r="16" spans="1:5" ht="15" customHeight="1" x14ac:dyDescent="0.25">
      <c r="A16" s="30" t="s">
        <v>12</v>
      </c>
      <c r="B16" s="19">
        <v>18278.235000000001</v>
      </c>
      <c r="C16" s="19">
        <v>22819.440999999999</v>
      </c>
      <c r="D16" s="40">
        <v>124.84488245172467</v>
      </c>
      <c r="E16" s="7"/>
    </row>
    <row r="17" spans="1:5" ht="15" customHeight="1" x14ac:dyDescent="0.25">
      <c r="A17" s="31" t="s">
        <v>29</v>
      </c>
      <c r="B17" s="20">
        <v>543298.54799999995</v>
      </c>
      <c r="C17" s="20">
        <v>511002.35200000001</v>
      </c>
      <c r="D17" s="41">
        <v>94.055534269530213</v>
      </c>
      <c r="E17" s="7"/>
    </row>
    <row r="18" spans="1:5" ht="15" customHeight="1" x14ac:dyDescent="0.25">
      <c r="A18" s="30" t="s">
        <v>14</v>
      </c>
      <c r="B18" s="19">
        <v>190997.628</v>
      </c>
      <c r="C18" s="19">
        <v>172861.318</v>
      </c>
      <c r="D18" s="40">
        <v>90.504431814200331</v>
      </c>
      <c r="E18" s="7"/>
    </row>
    <row r="19" spans="1:5" ht="15" customHeight="1" x14ac:dyDescent="0.25">
      <c r="A19" s="30" t="s">
        <v>15</v>
      </c>
      <c r="B19" s="19">
        <v>8828.9689999999991</v>
      </c>
      <c r="C19" s="19">
        <v>7909.1180000000004</v>
      </c>
      <c r="D19" s="40">
        <v>89.581444900304902</v>
      </c>
      <c r="E19" s="7"/>
    </row>
    <row r="20" spans="1:5" ht="15" customHeight="1" x14ac:dyDescent="0.25">
      <c r="A20" s="30" t="s">
        <v>44</v>
      </c>
      <c r="B20" s="42">
        <v>182168.65900000001</v>
      </c>
      <c r="C20" s="42">
        <v>164952.20000000001</v>
      </c>
      <c r="D20" s="43">
        <v>90.549165210685331</v>
      </c>
      <c r="E20" s="7"/>
    </row>
    <row r="21" spans="1:5" ht="15" customHeight="1" x14ac:dyDescent="0.25">
      <c r="A21" s="30" t="s">
        <v>60</v>
      </c>
      <c r="B21" s="42">
        <v>19002.249</v>
      </c>
      <c r="C21" s="42">
        <v>12896.15</v>
      </c>
      <c r="D21" s="43">
        <v>67.866440440813079</v>
      </c>
      <c r="E21" s="7"/>
    </row>
    <row r="22" spans="1:5" s="16" customFormat="1" ht="15" customHeight="1" x14ac:dyDescent="0.25">
      <c r="A22" s="31" t="s">
        <v>13</v>
      </c>
      <c r="B22" s="20">
        <v>6271.9879247702493</v>
      </c>
      <c r="C22" s="20">
        <v>6344.7226703459992</v>
      </c>
      <c r="D22" s="41">
        <v>101.15967610984222</v>
      </c>
      <c r="E22" s="7"/>
    </row>
    <row r="23" spans="1:5" x14ac:dyDescent="0.25">
      <c r="A23" s="23" t="s">
        <v>38</v>
      </c>
      <c r="B23" s="16"/>
      <c r="C23" s="17"/>
    </row>
  </sheetData>
  <mergeCells count="1"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4" sqref="A4:F4"/>
    </sheetView>
  </sheetViews>
  <sheetFormatPr defaultRowHeight="15" x14ac:dyDescent="0.25"/>
  <cols>
    <col min="1" max="1" width="5" customWidth="1"/>
    <col min="2" max="2" width="12" bestFit="1" customWidth="1"/>
    <col min="3" max="3" width="64.140625" customWidth="1"/>
    <col min="4" max="4" width="12" customWidth="1"/>
    <col min="5" max="5" width="11.42578125" customWidth="1"/>
    <col min="6" max="6" width="11.28515625" customWidth="1"/>
  </cols>
  <sheetData>
    <row r="1" spans="1:7" ht="18.75" x14ac:dyDescent="0.3">
      <c r="A1" s="1"/>
    </row>
    <row r="2" spans="1:7" ht="14.45" x14ac:dyDescent="0.3">
      <c r="A2" s="2"/>
      <c r="D2" s="3"/>
    </row>
    <row r="3" spans="1:7" s="13" customFormat="1" x14ac:dyDescent="0.25">
      <c r="A3" s="21" t="s">
        <v>67</v>
      </c>
      <c r="B3" s="22"/>
      <c r="C3" s="22"/>
      <c r="D3" s="22"/>
      <c r="E3" s="22"/>
      <c r="F3" s="22"/>
      <c r="G3" s="3"/>
    </row>
    <row r="4" spans="1:7" x14ac:dyDescent="0.25">
      <c r="A4" s="72" t="s">
        <v>41</v>
      </c>
      <c r="B4" s="74"/>
      <c r="C4" s="74"/>
      <c r="D4" s="74"/>
      <c r="E4" s="74"/>
      <c r="F4" s="74"/>
    </row>
    <row r="5" spans="1:7" ht="25.5" customHeight="1" x14ac:dyDescent="0.25">
      <c r="A5" s="58" t="s">
        <v>65</v>
      </c>
      <c r="B5" s="58" t="s">
        <v>17</v>
      </c>
      <c r="C5" s="58" t="s">
        <v>18</v>
      </c>
      <c r="D5" s="58" t="s">
        <v>5</v>
      </c>
      <c r="E5" s="58" t="s">
        <v>6</v>
      </c>
      <c r="F5" s="58" t="s">
        <v>11</v>
      </c>
    </row>
    <row r="6" spans="1:7" x14ac:dyDescent="0.25">
      <c r="A6" s="54" t="s">
        <v>19</v>
      </c>
      <c r="B6" s="55">
        <v>85127306373</v>
      </c>
      <c r="C6" s="56" t="s">
        <v>72</v>
      </c>
      <c r="D6" s="57">
        <v>102</v>
      </c>
      <c r="E6" s="57">
        <v>42698.135000000002</v>
      </c>
      <c r="F6" s="57">
        <v>8742.3950000000004</v>
      </c>
    </row>
    <row r="7" spans="1:7" x14ac:dyDescent="0.25">
      <c r="A7" s="47" t="s">
        <v>20</v>
      </c>
      <c r="B7" s="48">
        <v>16457179668</v>
      </c>
      <c r="C7" s="49" t="s">
        <v>37</v>
      </c>
      <c r="D7" s="50">
        <v>46</v>
      </c>
      <c r="E7" s="50">
        <v>38517.377</v>
      </c>
      <c r="F7" s="50">
        <v>9601.5580000000009</v>
      </c>
    </row>
    <row r="8" spans="1:7" x14ac:dyDescent="0.25">
      <c r="A8" s="47" t="s">
        <v>21</v>
      </c>
      <c r="B8" s="48">
        <v>54328129475</v>
      </c>
      <c r="C8" s="49" t="s">
        <v>54</v>
      </c>
      <c r="D8" s="50">
        <v>8</v>
      </c>
      <c r="E8" s="50">
        <v>29494.949000000001</v>
      </c>
      <c r="F8" s="50">
        <v>8690.2469999999994</v>
      </c>
    </row>
    <row r="9" spans="1:7" x14ac:dyDescent="0.25">
      <c r="A9" s="47" t="s">
        <v>22</v>
      </c>
      <c r="B9" s="48">
        <v>58186870694</v>
      </c>
      <c r="C9" s="49" t="s">
        <v>47</v>
      </c>
      <c r="D9" s="50">
        <v>34</v>
      </c>
      <c r="E9" s="50">
        <v>19172.683000000001</v>
      </c>
      <c r="F9" s="50">
        <v>5827.0789999999997</v>
      </c>
    </row>
    <row r="10" spans="1:7" x14ac:dyDescent="0.25">
      <c r="A10" s="47" t="s">
        <v>23</v>
      </c>
      <c r="B10" s="48">
        <v>85577874038</v>
      </c>
      <c r="C10" s="49" t="s">
        <v>53</v>
      </c>
      <c r="D10" s="50">
        <v>14</v>
      </c>
      <c r="E10" s="50">
        <v>18572.793000000001</v>
      </c>
      <c r="F10" s="50">
        <v>9951.0550000000003</v>
      </c>
    </row>
    <row r="11" spans="1:7" x14ac:dyDescent="0.25">
      <c r="A11" s="47" t="s">
        <v>24</v>
      </c>
      <c r="B11" s="48">
        <v>49363584505</v>
      </c>
      <c r="C11" s="49" t="s">
        <v>48</v>
      </c>
      <c r="D11" s="50">
        <v>30</v>
      </c>
      <c r="E11" s="50">
        <v>16581.814999999999</v>
      </c>
      <c r="F11" s="50">
        <v>4472.4669999999996</v>
      </c>
    </row>
    <row r="12" spans="1:7" x14ac:dyDescent="0.25">
      <c r="A12" s="47" t="s">
        <v>25</v>
      </c>
      <c r="B12" s="48">
        <v>32802230502</v>
      </c>
      <c r="C12" s="49" t="s">
        <v>49</v>
      </c>
      <c r="D12" s="50">
        <v>20</v>
      </c>
      <c r="E12" s="50">
        <v>16205.453</v>
      </c>
      <c r="F12" s="50">
        <v>7865.585</v>
      </c>
    </row>
    <row r="13" spans="1:7" x14ac:dyDescent="0.25">
      <c r="A13" s="47" t="s">
        <v>26</v>
      </c>
      <c r="B13" s="62" t="s">
        <v>66</v>
      </c>
      <c r="C13" s="49" t="s">
        <v>50</v>
      </c>
      <c r="D13" s="50">
        <v>54</v>
      </c>
      <c r="E13" s="50">
        <v>15912.907999999999</v>
      </c>
      <c r="F13" s="50">
        <v>3130.317</v>
      </c>
    </row>
    <row r="14" spans="1:7" x14ac:dyDescent="0.25">
      <c r="A14" s="47" t="s">
        <v>27</v>
      </c>
      <c r="B14" s="48">
        <v>85281016597</v>
      </c>
      <c r="C14" s="49" t="s">
        <v>51</v>
      </c>
      <c r="D14" s="50">
        <v>10</v>
      </c>
      <c r="E14" s="50">
        <v>15104.896000000001</v>
      </c>
      <c r="F14" s="50">
        <v>1310.828</v>
      </c>
    </row>
    <row r="15" spans="1:7" x14ac:dyDescent="0.25">
      <c r="A15" s="59" t="s">
        <v>28</v>
      </c>
      <c r="B15" s="51" t="s">
        <v>46</v>
      </c>
      <c r="C15" s="52" t="s">
        <v>52</v>
      </c>
      <c r="D15" s="53">
        <v>28</v>
      </c>
      <c r="E15" s="53">
        <v>14427.401</v>
      </c>
      <c r="F15" s="53">
        <v>5055.1220000000003</v>
      </c>
    </row>
    <row r="16" spans="1:7" ht="14.45" customHeight="1" x14ac:dyDescent="0.25">
      <c r="A16" s="75" t="s">
        <v>68</v>
      </c>
      <c r="B16" s="76"/>
      <c r="C16" s="77"/>
      <c r="D16" s="14">
        <f>SUM(D6:D15)</f>
        <v>346</v>
      </c>
      <c r="E16" s="14">
        <v>226688</v>
      </c>
      <c r="F16" s="14">
        <v>64647</v>
      </c>
    </row>
    <row r="17" spans="1:7" x14ac:dyDescent="0.25">
      <c r="A17" s="78" t="s">
        <v>55</v>
      </c>
      <c r="B17" s="79"/>
      <c r="C17" s="80"/>
      <c r="D17" s="60">
        <v>4711</v>
      </c>
      <c r="E17" s="60">
        <v>1877853.1769999999</v>
      </c>
      <c r="F17" s="60">
        <v>533821.79299999995</v>
      </c>
    </row>
    <row r="18" spans="1:7" s="12" customFormat="1" ht="15" customHeight="1" x14ac:dyDescent="0.25">
      <c r="A18" s="81" t="s">
        <v>69</v>
      </c>
      <c r="B18" s="82"/>
      <c r="C18" s="83"/>
      <c r="D18" s="61">
        <f>D16/D17</f>
        <v>7.3445128422840164E-2</v>
      </c>
      <c r="E18" s="61">
        <f>E16/E17</f>
        <v>0.12071657293364635</v>
      </c>
      <c r="F18" s="61">
        <f>F16/F17</f>
        <v>0.12110221210095858</v>
      </c>
    </row>
    <row r="19" spans="1:7" x14ac:dyDescent="0.25">
      <c r="A19" s="23" t="s">
        <v>38</v>
      </c>
    </row>
    <row r="24" spans="1:7" x14ac:dyDescent="0.25">
      <c r="D24" s="18"/>
      <c r="E24" s="18"/>
      <c r="F24" s="18"/>
    </row>
    <row r="25" spans="1:7" x14ac:dyDescent="0.25">
      <c r="C25" s="16"/>
      <c r="D25" s="16"/>
      <c r="E25" s="16"/>
      <c r="F25" s="16"/>
    </row>
    <row r="26" spans="1:7" x14ac:dyDescent="0.25">
      <c r="C26" s="18"/>
      <c r="D26" s="18"/>
      <c r="E26" s="18"/>
      <c r="F26" s="16"/>
    </row>
    <row r="28" spans="1:7" x14ac:dyDescent="0.25">
      <c r="F28" s="16"/>
      <c r="G28" s="16"/>
    </row>
  </sheetData>
  <mergeCells count="4">
    <mergeCell ref="A4:F4"/>
    <mergeCell ref="A16:C16"/>
    <mergeCell ref="A17:C17"/>
    <mergeCell ref="A18:C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workbookViewId="0">
      <selection activeCell="A4" sqref="A4:E4"/>
    </sheetView>
  </sheetViews>
  <sheetFormatPr defaultRowHeight="15" x14ac:dyDescent="0.25"/>
  <cols>
    <col min="1" max="1" width="13.140625" customWidth="1"/>
    <col min="2" max="2" width="59.42578125" customWidth="1"/>
    <col min="4" max="4" width="9.5703125" customWidth="1"/>
  </cols>
  <sheetData>
    <row r="3" spans="1:6" s="13" customFormat="1" x14ac:dyDescent="0.25">
      <c r="A3" s="21" t="s">
        <v>70</v>
      </c>
      <c r="B3" s="63"/>
      <c r="C3" s="63"/>
      <c r="D3" s="63"/>
      <c r="E3" s="63"/>
    </row>
    <row r="4" spans="1:6" x14ac:dyDescent="0.25">
      <c r="A4" s="84" t="s">
        <v>42</v>
      </c>
      <c r="B4" s="84"/>
      <c r="C4" s="84"/>
      <c r="D4" s="84"/>
      <c r="E4" s="84"/>
    </row>
    <row r="5" spans="1:6" ht="24" customHeight="1" x14ac:dyDescent="0.25">
      <c r="A5" s="35" t="s">
        <v>35</v>
      </c>
      <c r="B5" s="35" t="s">
        <v>18</v>
      </c>
      <c r="C5" s="35" t="s">
        <v>11</v>
      </c>
      <c r="D5" s="64" t="s">
        <v>5</v>
      </c>
      <c r="E5" s="64" t="s">
        <v>6</v>
      </c>
    </row>
    <row r="6" spans="1:6" x14ac:dyDescent="0.25">
      <c r="A6" s="66">
        <v>85577874038</v>
      </c>
      <c r="B6" s="65" t="s">
        <v>53</v>
      </c>
      <c r="C6" s="42">
        <v>9951.0550000000003</v>
      </c>
      <c r="D6" s="42">
        <v>14</v>
      </c>
      <c r="E6" s="42">
        <v>18572.793000000001</v>
      </c>
    </row>
    <row r="7" spans="1:6" x14ac:dyDescent="0.25">
      <c r="A7" s="66">
        <v>16457179668</v>
      </c>
      <c r="B7" s="65" t="s">
        <v>37</v>
      </c>
      <c r="C7" s="42">
        <v>9601.5580000000009</v>
      </c>
      <c r="D7" s="42">
        <v>46</v>
      </c>
      <c r="E7" s="42">
        <v>38517.377</v>
      </c>
    </row>
    <row r="8" spans="1:6" x14ac:dyDescent="0.25">
      <c r="A8" s="66">
        <v>85127306373</v>
      </c>
      <c r="B8" s="65" t="s">
        <v>72</v>
      </c>
      <c r="C8" s="42">
        <v>8742.3950000000004</v>
      </c>
      <c r="D8" s="42">
        <v>102</v>
      </c>
      <c r="E8" s="42">
        <v>42698.135000000002</v>
      </c>
    </row>
    <row r="9" spans="1:6" x14ac:dyDescent="0.25">
      <c r="A9" s="66">
        <v>54328129475</v>
      </c>
      <c r="B9" s="65" t="s">
        <v>54</v>
      </c>
      <c r="C9" s="42">
        <v>8690.2469999999994</v>
      </c>
      <c r="D9" s="42">
        <v>8</v>
      </c>
      <c r="E9" s="42">
        <v>29494.949000000001</v>
      </c>
    </row>
    <row r="10" spans="1:6" x14ac:dyDescent="0.25">
      <c r="A10" s="66">
        <v>32802230502</v>
      </c>
      <c r="B10" s="65" t="s">
        <v>49</v>
      </c>
      <c r="C10" s="42">
        <v>7865.585</v>
      </c>
      <c r="D10" s="42">
        <v>20</v>
      </c>
      <c r="E10" s="42">
        <v>16205.453</v>
      </c>
    </row>
    <row r="11" spans="1:6" ht="14.45" customHeight="1" x14ac:dyDescent="0.25">
      <c r="A11" s="87" t="s">
        <v>71</v>
      </c>
      <c r="B11" s="88"/>
      <c r="C11" s="15">
        <v>44851</v>
      </c>
      <c r="D11" s="15">
        <v>190</v>
      </c>
      <c r="E11" s="15">
        <v>145489</v>
      </c>
    </row>
    <row r="12" spans="1:6" x14ac:dyDescent="0.25">
      <c r="A12" s="85" t="s">
        <v>55</v>
      </c>
      <c r="B12" s="86"/>
      <c r="C12" s="60">
        <v>533821.79299999995</v>
      </c>
      <c r="D12" s="60">
        <v>4711</v>
      </c>
      <c r="E12" s="60">
        <v>1877853.1769999999</v>
      </c>
    </row>
    <row r="13" spans="1:6" x14ac:dyDescent="0.25">
      <c r="A13" s="81" t="s">
        <v>56</v>
      </c>
      <c r="B13" s="83"/>
      <c r="C13" s="61">
        <v>8.4000000000000005E-2</v>
      </c>
      <c r="D13" s="61">
        <v>0.04</v>
      </c>
      <c r="E13" s="61">
        <v>7.6999999999999999E-2</v>
      </c>
      <c r="F13" s="16"/>
    </row>
    <row r="14" spans="1:6" x14ac:dyDescent="0.25">
      <c r="A14" s="23" t="s">
        <v>38</v>
      </c>
    </row>
    <row r="15" spans="1:6" s="16" customFormat="1" x14ac:dyDescent="0.25">
      <c r="A15" s="4"/>
    </row>
    <row r="28" spans="2:4" x14ac:dyDescent="0.25">
      <c r="B28" s="5"/>
      <c r="C28" s="5"/>
      <c r="D28" s="5"/>
    </row>
    <row r="29" spans="2:4" x14ac:dyDescent="0.25">
      <c r="B29" s="5"/>
      <c r="C29" s="5"/>
      <c r="D29" s="6"/>
    </row>
    <row r="30" spans="2:4" x14ac:dyDescent="0.25">
      <c r="B30" s="5"/>
      <c r="C30" s="5"/>
      <c r="D30" s="6"/>
    </row>
    <row r="31" spans="2:4" x14ac:dyDescent="0.25">
      <c r="B31" s="5"/>
      <c r="C31" s="5"/>
      <c r="D31" s="6"/>
    </row>
    <row r="32" spans="2:4" x14ac:dyDescent="0.25">
      <c r="B32" s="5"/>
      <c r="C32" s="5"/>
      <c r="D32" s="6"/>
    </row>
    <row r="33" spans="1:4" x14ac:dyDescent="0.25">
      <c r="B33" s="5"/>
      <c r="C33" s="5"/>
      <c r="D33" s="6"/>
    </row>
    <row r="34" spans="1:4" x14ac:dyDescent="0.25">
      <c r="B34" s="4"/>
      <c r="C34" s="4"/>
    </row>
    <row r="35" spans="1:4" x14ac:dyDescent="0.25">
      <c r="A35" s="4" t="s">
        <v>38</v>
      </c>
    </row>
  </sheetData>
  <mergeCells count="4">
    <mergeCell ref="A4:E4"/>
    <mergeCell ref="A12:B12"/>
    <mergeCell ref="A11:B11"/>
    <mergeCell ref="A13:B1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CREG</dc:creator>
  <cp:lastModifiedBy>Nataša Marić</cp:lastModifiedBy>
  <dcterms:created xsi:type="dcterms:W3CDTF">2015-07-07T07:25:42Z</dcterms:created>
  <dcterms:modified xsi:type="dcterms:W3CDTF">2022-02-14T08:50:07Z</dcterms:modified>
</cp:coreProperties>
</file>