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8835" tabRatio="809" activeTab="4"/>
  </bookViews>
  <sheets>
    <sheet name="Podaci_J60.1" sheetId="1" r:id="rId1"/>
    <sheet name="Tablica 1" sheetId="2" r:id="rId2"/>
    <sheet name="Tablica 3" sheetId="3" r:id="rId3"/>
    <sheet name="Grafikon 1" sheetId="9" r:id="rId4"/>
    <sheet name="Po županijama" sheetId="11" r:id="rId5"/>
  </sheets>
  <definedNames>
    <definedName name="_ftn1" localSheetId="2">'Tablica 3'!#REF!</definedName>
    <definedName name="_ftnref1" localSheetId="2">'Tablica 3'!#REF!</definedName>
  </definedNames>
  <calcPr calcId="145621"/>
</workbook>
</file>

<file path=xl/calcChain.xml><?xml version="1.0" encoding="utf-8"?>
<calcChain xmlns="http://schemas.openxmlformats.org/spreadsheetml/2006/main">
  <c r="G17" i="3" l="1"/>
  <c r="G19" i="3" s="1"/>
  <c r="F17" i="3"/>
  <c r="F19" i="3" s="1"/>
  <c r="E17" i="3"/>
  <c r="E19" i="3" s="1"/>
</calcChain>
</file>

<file path=xl/sharedStrings.xml><?xml version="1.0" encoding="utf-8"?>
<sst xmlns="http://schemas.openxmlformats.org/spreadsheetml/2006/main" count="202" uniqueCount="127">
  <si>
    <t>Tablica 1. Osnovni financijski rezultati poduzetnika za 2015. godinu</t>
  </si>
  <si>
    <t>Za ukupno RH</t>
  </si>
  <si>
    <t>Za sve veličine i sve oznake vlasništva</t>
  </si>
  <si>
    <t>Za djelatnost: J601   Emitiranje radijskog programa</t>
  </si>
  <si>
    <t>Iznosi u tisućama kuna, prosječne plaće u kunama</t>
  </si>
  <si>
    <t>Opis</t>
  </si>
  <si>
    <t>UKUPNO SVI PODUZETNICI</t>
  </si>
  <si>
    <t xml:space="preserve">2014. </t>
  </si>
  <si>
    <t xml:space="preserve">2015.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</si>
  <si>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</si>
  <si>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</si>
  <si>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</si>
  <si>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</si>
  <si>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</si>
  <si>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</si>
  <si>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</si>
  <si>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</si>
  <si>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</si>
  <si>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</si>
  <si>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</si>
  <si>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</si>
  <si>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</si>
  <si>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</si>
  <si>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</si>
  <si>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</si>
  <si>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</si>
  <si>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</si>
  <si>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</si>
  <si>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</si>
  <si>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</si>
  <si>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</si>
  <si>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</si>
  <si>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</si>
  <si>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</si>
  <si>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</si>
  <si>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</si>
  <si>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</si>
  <si>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</si>
  <si>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</si>
  <si>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</si>
  <si>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</si>
  <si>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</si>
  <si>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</si>
  <si>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</si>
  <si>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Emitiranje radijskog programa NKD 60.10</t>
  </si>
  <si>
    <t xml:space="preserve">Konsolidirani financijski rezultat – dobit (+) ili gubitak (-) razdoblja </t>
  </si>
  <si>
    <t xml:space="preserve">Izvor: Fina, Registar godišnjih financijskih izvještaja, obrada GFI-a za 2015. godinu </t>
  </si>
  <si>
    <t>OIB</t>
  </si>
  <si>
    <t>Naziv</t>
  </si>
  <si>
    <t>Ukupan prihod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</si>
  <si>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</si>
  <si>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</si>
  <si>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</si>
  <si>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</si>
  <si>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</si>
  <si>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</si>
  <si>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</si>
  <si>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</si>
  <si>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</si>
  <si>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</si>
  <si>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Ukupno svi poduzetnici NKD 60.10</t>
  </si>
  <si>
    <t>Vlasništvo</t>
  </si>
  <si>
    <t>Udio top 10 poduzetnika u razredu djelatnosti NKD 60.10</t>
  </si>
  <si>
    <t>R.br.</t>
  </si>
  <si>
    <t>Ukupno top 10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</si>
  <si>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Broj poduzetnika, broj zaposlenih te osnovni financijski rezultati poslovanja poduzetnika u djelatnosti emitiranja radijskog programa (NKD 60.10) - u 2015. g. (iznosi u tisućama kuna, prosječne plaće u kunama)</t>
    </r>
  </si>
  <si>
    <t>Sva vlasništva</t>
  </si>
  <si>
    <t>Državno</t>
  </si>
  <si>
    <t>Privatno</t>
  </si>
  <si>
    <t>Mješovito</t>
  </si>
  <si>
    <t>28140997362</t>
  </si>
  <si>
    <t>70766135587</t>
  </si>
  <si>
    <t>96012726169</t>
  </si>
  <si>
    <t>27746792432</t>
  </si>
  <si>
    <t>91500713983</t>
  </si>
  <si>
    <t>62754530473</t>
  </si>
  <si>
    <t>23066992459</t>
  </si>
  <si>
    <t>42618923306</t>
  </si>
  <si>
    <t>04264470662</t>
  </si>
  <si>
    <t>97683222809</t>
  </si>
  <si>
    <t>OTVORENI RADIO d.o.o.</t>
  </si>
  <si>
    <t>TAHIA FM d.o.o.</t>
  </si>
  <si>
    <t>RADIO CROATIA d.o.o.</t>
  </si>
  <si>
    <t>OBITELJSKI RADIO d.o.o.</t>
  </si>
  <si>
    <t>RADIO DALMACIJA d.o.o.</t>
  </si>
  <si>
    <t>MIROSLAV KRALJEVIĆ d.o.o.</t>
  </si>
  <si>
    <t>E-RADIO d.o.o.</t>
  </si>
  <si>
    <t>MEDIA-MIX-RADIO 105 d.o.o.</t>
  </si>
  <si>
    <t>NOVI RADIO- ZADAR d.o.o.</t>
  </si>
  <si>
    <t>HRVATSKI RADIO VUKOVAR d.o.o.</t>
  </si>
  <si>
    <t>privatno</t>
  </si>
  <si>
    <t>državno</t>
  </si>
  <si>
    <r>
      <rPr>
        <b/>
        <sz val="9"/>
        <color theme="3" tint="-0.249977111117893"/>
        <rFont val="Arial"/>
        <family val="2"/>
        <charset val="238"/>
      </rPr>
      <t xml:space="preserve">Grafikon 1. </t>
    </r>
    <r>
      <rPr>
        <sz val="9"/>
        <color theme="3" tint="-0.249977111117893"/>
        <rFont val="Arial"/>
        <family val="2"/>
        <charset val="238"/>
      </rPr>
      <t>Prosječna mjesečna neto plaća zaposlenih kod poduzetnika u 2015. godini, u djelatnosti emitiranja radijskog programa, prema oblicima vlasništva (prosječna plaća u kn)</t>
    </r>
  </si>
  <si>
    <r>
      <rPr>
        <b/>
        <sz val="9"/>
        <color theme="3" tint="-0.249977111117893"/>
        <rFont val="Arial"/>
        <family val="2"/>
        <charset val="238"/>
      </rPr>
      <t>Tablica 3.</t>
    </r>
    <r>
      <rPr>
        <sz val="9"/>
        <color theme="3" tint="-0.249977111117893"/>
        <rFont val="Arial"/>
        <family val="2"/>
        <charset val="238"/>
      </rPr>
      <t xml:space="preserve"> Top 10 poduzetnika u djelatnosti emitiranja radijskog programa, rangirani prema dobiti razdoblja, u 2015. godini (iznosi u tisućama kuna)</t>
    </r>
  </si>
  <si>
    <t>Tablica 2b. Osnovni podaci poslovanja poduzetnika po županijama za 2015. godinu</t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</si>
  <si>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</si>
  <si>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</si>
  <si>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</si>
  <si>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</si>
  <si>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</si>
  <si>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</si>
  <si>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</si>
  <si>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</si>
  <si>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</si>
  <si>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</si>
  <si>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</si>
  <si>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</si>
  <si>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</si>
  <si>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</si>
  <si>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</si>
  <si>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</si>
  <si>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&gt;&gt;100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</si>
  <si>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</si>
  <si>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</si>
  <si>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</si>
  <si>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</si>
  <si>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</si>
  <si>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</si>
  <si>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OSIJEČKO-BARANJSKA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</si>
  <si>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</si>
  <si>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</si>
  <si>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</si>
  <si>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</si>
  <si>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</si>
  <si>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</si>
  <si>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</si>
  <si>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UKUPNO SVE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</si>
</sst>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0.0%"/>
    <numFmt numFmtId="167" formatCode="#,##0.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8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indexed="5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336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rgb="FF0000FF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10"/>
      <color indexed="56"/>
      <name val="Calibri"/>
      <family val="2"/>
      <charset val="238"/>
      <scheme val="minor"/>
    </font>
    <font>
      <b/>
      <sz val="10"/>
      <color indexed="56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0" fillId="0" borderId="0"/>
  </cellStyleXfs>
  <cellXfs count="86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164" fontId="7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0" fontId="8" fillId="0" borderId="0" xfId="0" applyFont="1" applyAlignment="1"/>
    <xf numFmtId="0" fontId="10" fillId="3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vertical="center"/>
    </xf>
    <xf numFmtId="0" fontId="12" fillId="4" borderId="18" xfId="0" applyFont="1" applyFill="1" applyBorder="1" applyAlignment="1">
      <alignment horizontal="right" vertical="center"/>
    </xf>
    <xf numFmtId="165" fontId="12" fillId="4" borderId="18" xfId="0" applyNumberFormat="1" applyFont="1" applyFill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3" fontId="12" fillId="0" borderId="19" xfId="0" applyNumberFormat="1" applyFont="1" applyBorder="1" applyAlignment="1">
      <alignment horizontal="right" vertical="center"/>
    </xf>
    <xf numFmtId="165" fontId="12" fillId="0" borderId="19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vertical="center"/>
    </xf>
    <xf numFmtId="3" fontId="12" fillId="0" borderId="20" xfId="0" applyNumberFormat="1" applyFont="1" applyBorder="1" applyAlignment="1">
      <alignment horizontal="right" vertical="center"/>
    </xf>
    <xf numFmtId="165" fontId="12" fillId="0" borderId="20" xfId="0" applyNumberFormat="1" applyFont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0" fillId="5" borderId="2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vertical="center" wrapText="1"/>
    </xf>
    <xf numFmtId="0" fontId="17" fillId="6" borderId="18" xfId="0" applyFont="1" applyFill="1" applyBorder="1" applyAlignment="1">
      <alignment horizontal="center" vertical="center" wrapText="1"/>
    </xf>
    <xf numFmtId="3" fontId="17" fillId="6" borderId="18" xfId="0" applyNumberFormat="1" applyFont="1" applyFill="1" applyBorder="1" applyAlignment="1">
      <alignment horizontal="right" vertical="center" wrapText="1"/>
    </xf>
    <xf numFmtId="3" fontId="18" fillId="5" borderId="18" xfId="0" applyNumberFormat="1" applyFont="1" applyFill="1" applyBorder="1" applyAlignment="1">
      <alignment horizontal="right" vertical="center" wrapText="1"/>
    </xf>
    <xf numFmtId="0" fontId="18" fillId="5" borderId="23" xfId="0" applyFont="1" applyFill="1" applyBorder="1" applyAlignment="1">
      <alignment horizontal="left" vertical="center" wrapText="1"/>
    </xf>
    <xf numFmtId="166" fontId="18" fillId="5" borderId="18" xfId="0" applyNumberFormat="1" applyFont="1" applyFill="1" applyBorder="1" applyAlignment="1">
      <alignment horizontal="right" vertical="center" wrapText="1"/>
    </xf>
    <xf numFmtId="0" fontId="6" fillId="7" borderId="12" xfId="0" applyFont="1" applyFill="1" applyBorder="1" applyAlignment="1">
      <alignment horizontal="left" vertical="center"/>
    </xf>
    <xf numFmtId="3" fontId="7" fillId="7" borderId="12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3" fontId="0" fillId="0" borderId="0" xfId="0" applyNumberFormat="1"/>
    <xf numFmtId="3" fontId="19" fillId="0" borderId="20" xfId="0" applyNumberFormat="1" applyFont="1" applyBorder="1" applyAlignment="1">
      <alignment horizontal="right" vertical="center"/>
    </xf>
    <xf numFmtId="165" fontId="21" fillId="0" borderId="20" xfId="0" applyNumberFormat="1" applyFont="1" applyBorder="1" applyAlignment="1">
      <alignment horizontal="right" vertical="center"/>
    </xf>
    <xf numFmtId="0" fontId="17" fillId="6" borderId="18" xfId="0" applyFont="1" applyFill="1" applyBorder="1" applyAlignment="1">
      <alignment horizontal="center" vertical="center"/>
    </xf>
    <xf numFmtId="3" fontId="22" fillId="5" borderId="18" xfId="0" applyNumberFormat="1" applyFont="1" applyFill="1" applyBorder="1" applyAlignment="1">
      <alignment horizontal="right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164" fontId="7" fillId="0" borderId="1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4" fillId="0" borderId="0" xfId="0" applyFont="1" applyAlignment="1"/>
    <xf numFmtId="3" fontId="26" fillId="0" borderId="25" xfId="0" applyNumberFormat="1" applyFont="1" applyBorder="1" applyAlignment="1">
      <alignment horizontal="right" vertical="center" wrapText="1"/>
    </xf>
    <xf numFmtId="167" fontId="26" fillId="0" borderId="27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25" fillId="2" borderId="16" xfId="0" applyNumberFormat="1" applyFont="1" applyFill="1" applyBorder="1" applyAlignment="1">
      <alignment horizontal="right" vertical="center" wrapText="1"/>
    </xf>
    <xf numFmtId="3" fontId="25" fillId="2" borderId="26" xfId="0" applyNumberFormat="1" applyFont="1" applyFill="1" applyBorder="1" applyAlignment="1">
      <alignment horizontal="right" vertical="center" wrapText="1"/>
    </xf>
    <xf numFmtId="167" fontId="25" fillId="2" borderId="28" xfId="0" applyNumberFormat="1" applyFont="1" applyFill="1" applyBorder="1" applyAlignment="1">
      <alignment horizontal="right" vertical="center" wrapText="1"/>
    </xf>
    <xf numFmtId="3" fontId="25" fillId="2" borderId="15" xfId="0" applyNumberFormat="1" applyFont="1" applyFill="1" applyBorder="1" applyAlignment="1">
      <alignment horizontal="right" vertical="center" wrapText="1"/>
    </xf>
    <xf numFmtId="0" fontId="28" fillId="0" borderId="0" xfId="0" applyFont="1" applyAlignment="1"/>
    <xf numFmtId="0" fontId="29" fillId="0" borderId="0" xfId="0" applyFont="1"/>
    <xf numFmtId="3" fontId="26" fillId="0" borderId="30" xfId="0" applyNumberFormat="1" applyFont="1" applyBorder="1" applyAlignment="1">
      <alignment horizontal="right" vertical="center" wrapText="1"/>
    </xf>
    <xf numFmtId="167" fontId="26" fillId="0" borderId="31" xfId="0" applyNumberFormat="1" applyFont="1" applyBorder="1" applyAlignment="1">
      <alignment horizontal="right" vertical="center" wrapText="1"/>
    </xf>
    <xf numFmtId="3" fontId="26" fillId="0" borderId="32" xfId="0" applyNumberFormat="1" applyFont="1" applyBorder="1" applyAlignment="1">
      <alignment horizontal="right" vertical="center" wrapText="1"/>
    </xf>
    <xf numFmtId="0" fontId="25" fillId="2" borderId="29" xfId="0" applyFont="1" applyFill="1" applyBorder="1" applyAlignment="1">
      <alignment horizontal="center" vertical="center" wrapText="1"/>
    </xf>
    <xf numFmtId="3" fontId="25" fillId="2" borderId="33" xfId="0" applyNumberFormat="1" applyFont="1" applyFill="1" applyBorder="1" applyAlignment="1">
      <alignment vertical="center" wrapText="1"/>
    </xf>
    <xf numFmtId="3" fontId="25" fillId="2" borderId="34" xfId="0" applyNumberFormat="1" applyFont="1" applyFill="1" applyBorder="1" applyAlignment="1">
      <alignment vertical="center" wrapText="1"/>
    </xf>
    <xf numFmtId="3" fontId="25" fillId="2" borderId="34" xfId="0" applyNumberFormat="1" applyFont="1" applyFill="1" applyBorder="1" applyAlignment="1">
      <alignment horizontal="right" vertical="center" wrapText="1"/>
    </xf>
    <xf numFmtId="3" fontId="26" fillId="7" borderId="29" xfId="0" applyNumberFormat="1" applyFont="1" applyFill="1" applyBorder="1" applyAlignment="1">
      <alignment vertical="center" wrapText="1"/>
    </xf>
    <xf numFmtId="3" fontId="27" fillId="7" borderId="29" xfId="0" applyNumberFormat="1" applyFont="1" applyFill="1" applyBorder="1" applyAlignment="1">
      <alignment horizontal="right" vertical="center" wrapText="1"/>
    </xf>
    <xf numFmtId="3" fontId="26" fillId="7" borderId="29" xfId="0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Normal 2" xfId="1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46144038196776E-2"/>
          <c:y val="5.1400554097404488E-2"/>
          <c:w val="0.69408980854137436"/>
          <c:h val="0.7221062992125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3.1581604733072853E-17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1666666666666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4.629629629629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2632641893229141E-16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1'!$B$6:$E$6</c:f>
              <c:strCache>
                <c:ptCount val="4"/>
                <c:pt idx="0">
                  <c:v>Sva vlasništva</c:v>
                </c:pt>
                <c:pt idx="1">
                  <c:v>Državno</c:v>
                </c:pt>
                <c:pt idx="2">
                  <c:v>Privatno</c:v>
                </c:pt>
                <c:pt idx="3">
                  <c:v>Mješovito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4373.3771153089338</c:v>
                </c:pt>
                <c:pt idx="1">
                  <c:v>4278.8321917808216</c:v>
                </c:pt>
                <c:pt idx="2">
                  <c:v>4410.7709611451946</c:v>
                </c:pt>
                <c:pt idx="3">
                  <c:v>4230.1065573770493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58783744"/>
        <c:axId val="102469568"/>
        <c:axId val="0"/>
      </c:bar3DChart>
      <c:catAx>
        <c:axId val="25878374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02469568"/>
        <c:crosses val="autoZero"/>
        <c:auto val="1"/>
        <c:lblAlgn val="ctr"/>
        <c:lblOffset val="100"/>
        <c:noMultiLvlLbl val="0"/>
      </c:catAx>
      <c:valAx>
        <c:axId val="102469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258783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923308036107895"/>
          <c:y val="6.1732283464566939E-2"/>
          <c:w val="0.21193866270592146"/>
          <c:h val="0.8734529017206182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3"/>
              <c:layout>
                <c:manualLayout>
                  <c:x val="1.3781223083548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1'!$B$6:$E$6</c:f>
              <c:strCache>
                <c:ptCount val="4"/>
                <c:pt idx="0">
                  <c:v>Sva vlasništva</c:v>
                </c:pt>
                <c:pt idx="1">
                  <c:v>Državno</c:v>
                </c:pt>
                <c:pt idx="2">
                  <c:v>Privatno</c:v>
                </c:pt>
                <c:pt idx="3">
                  <c:v>Mješovito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4373.3771153089338</c:v>
                </c:pt>
                <c:pt idx="1">
                  <c:v>4278.8321917808216</c:v>
                </c:pt>
                <c:pt idx="2">
                  <c:v>4410.7709611451946</c:v>
                </c:pt>
                <c:pt idx="3">
                  <c:v>4230.1065573770493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58786816"/>
        <c:axId val="236799104"/>
      </c:barChart>
      <c:catAx>
        <c:axId val="258786816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236799104"/>
        <c:crosses val="autoZero"/>
        <c:auto val="1"/>
        <c:lblAlgn val="ctr"/>
        <c:lblOffset val="100"/>
        <c:noMultiLvlLbl val="0"/>
      </c:catAx>
      <c:valAx>
        <c:axId val="236799104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25878681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tx2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133350</xdr:rowOff>
    </xdr:from>
    <xdr:to>
      <xdr:col>0</xdr:col>
      <xdr:colOff>1595597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171450</xdr:rowOff>
    </xdr:from>
    <xdr:to>
      <xdr:col>2</xdr:col>
      <xdr:colOff>28574</xdr:colOff>
      <xdr:row>2</xdr:row>
      <xdr:rowOff>66676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171450"/>
          <a:ext cx="11715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85725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1371600" cy="333375"/>
        </a:xfrm>
        <a:prstGeom prst="rect">
          <a:avLst/>
        </a:prstGeom>
      </xdr:spPr>
    </xdr:pic>
    <xdr:clientData/>
  </xdr:oneCellAnchor>
  <xdr:twoCellAnchor>
    <xdr:from>
      <xdr:col>3</xdr:col>
      <xdr:colOff>571500</xdr:colOff>
      <xdr:row>7</xdr:row>
      <xdr:rowOff>157162</xdr:rowOff>
    </xdr:from>
    <xdr:to>
      <xdr:col>16</xdr:col>
      <xdr:colOff>19050</xdr:colOff>
      <xdr:row>22</xdr:row>
      <xdr:rowOff>42862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114300</xdr:colOff>
      <xdr:row>0</xdr:row>
      <xdr:rowOff>85725</xdr:rowOff>
    </xdr:from>
    <xdr:ext cx="1371600" cy="333375"/>
    <xdr:pic>
      <xdr:nvPicPr>
        <xdr:cNvPr id="4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1371600" cy="333375"/>
        </a:xfrm>
        <a:prstGeom prst="rect">
          <a:avLst/>
        </a:prstGeom>
      </xdr:spPr>
    </xdr:pic>
    <xdr:clientData/>
  </xdr:oneCellAnchor>
  <xdr:twoCellAnchor>
    <xdr:from>
      <xdr:col>3</xdr:col>
      <xdr:colOff>571500</xdr:colOff>
      <xdr:row>7</xdr:row>
      <xdr:rowOff>157162</xdr:rowOff>
    </xdr:from>
    <xdr:to>
      <xdr:col>16</xdr:col>
      <xdr:colOff>19050</xdr:colOff>
      <xdr:row>22</xdr:row>
      <xdr:rowOff>42862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6" sqref="A6"/>
    </sheetView>
  </sheetViews>
  <sheetFormatPr defaultRowHeight="15" x14ac:dyDescent="0.25"/>
  <cols>
    <col min="1" max="1" width="60.7109375" customWidth="1"/>
    <col min="2" max="3" width="15.7109375" customWidth="1"/>
    <col min="4" max="4" width="6.7109375" customWidth="1"/>
  </cols>
  <sheetData>
    <row r="1" spans="1:4" ht="18.75" x14ac:dyDescent="0.3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4" spans="1:4" x14ac:dyDescent="0.25">
      <c r="A4" s="3" t="s">
        <v>3</v>
      </c>
    </row>
    <row r="5" spans="1:4" x14ac:dyDescent="0.25">
      <c r="A5" s="4" t="s">
        <v>4</v>
      </c>
    </row>
    <row r="7" spans="1:4" ht="24.95" customHeight="1" x14ac:dyDescent="0.25">
      <c r="A7" s="57" t="s">
        <v>5</v>
      </c>
      <c r="B7" s="57" t="s">
        <v>6</v>
      </c>
      <c r="C7" s="58"/>
      <c r="D7" s="59"/>
    </row>
    <row r="8" spans="1:4" ht="15" customHeight="1" x14ac:dyDescent="0.25">
      <c r="A8" s="57"/>
      <c r="B8" s="5" t="s">
        <v>7</v>
      </c>
      <c r="C8" s="6" t="s">
        <v>8</v>
      </c>
      <c r="D8" s="7" t="s">
        <v>9</v>
      </c>
    </row>
    <row r="9" spans="1:4" ht="15" customHeight="1" x14ac:dyDescent="0.25">
      <c r="A9" s="8" t="s">
        <v>10</v>
      </c>
      <c r="B9" s="9"/>
      <c r="C9" s="10">
        <v>166</v>
      </c>
      <c r="D9" s="11" t="s">
        <v>11</v>
      </c>
    </row>
    <row r="10" spans="1:4" ht="15" customHeight="1" x14ac:dyDescent="0.25">
      <c r="A10" s="12" t="s">
        <v>12</v>
      </c>
      <c r="B10" s="13">
        <v>92</v>
      </c>
      <c r="C10" s="14">
        <v>106</v>
      </c>
      <c r="D10" s="15">
        <v>115.21739130434783</v>
      </c>
    </row>
    <row r="11" spans="1:4" ht="15" customHeight="1" x14ac:dyDescent="0.25">
      <c r="A11" s="12" t="s">
        <v>13</v>
      </c>
      <c r="B11" s="13">
        <v>70</v>
      </c>
      <c r="C11" s="14">
        <v>60</v>
      </c>
      <c r="D11" s="15">
        <v>85.714285714285708</v>
      </c>
    </row>
    <row r="12" spans="1:4" ht="15" customHeight="1" x14ac:dyDescent="0.25">
      <c r="A12" s="12" t="s">
        <v>14</v>
      </c>
      <c r="B12" s="13">
        <v>855</v>
      </c>
      <c r="C12" s="14">
        <v>847</v>
      </c>
      <c r="D12" s="15">
        <v>99.064327485380119</v>
      </c>
    </row>
    <row r="13" spans="1:4" ht="15" customHeight="1" x14ac:dyDescent="0.25">
      <c r="A13" s="12" t="s">
        <v>15</v>
      </c>
      <c r="B13" s="13">
        <v>283794.17499999999</v>
      </c>
      <c r="C13" s="14">
        <v>283894.212</v>
      </c>
      <c r="D13" s="15">
        <v>100.03524984260159</v>
      </c>
    </row>
    <row r="14" spans="1:4" ht="15" customHeight="1" x14ac:dyDescent="0.25">
      <c r="A14" s="12" t="s">
        <v>16</v>
      </c>
      <c r="B14" s="13">
        <v>286872.76500000001</v>
      </c>
      <c r="C14" s="14">
        <v>287210.837</v>
      </c>
      <c r="D14" s="15">
        <v>100.11784736693285</v>
      </c>
    </row>
    <row r="15" spans="1:4" ht="15" customHeight="1" x14ac:dyDescent="0.25">
      <c r="A15" s="12" t="s">
        <v>17</v>
      </c>
      <c r="B15" s="13">
        <v>8914.5130000000008</v>
      </c>
      <c r="C15" s="14">
        <v>14186.735000000001</v>
      </c>
      <c r="D15" s="15">
        <v>159.14200809399236</v>
      </c>
    </row>
    <row r="16" spans="1:4" ht="15" customHeight="1" x14ac:dyDescent="0.25">
      <c r="A16" s="12" t="s">
        <v>18</v>
      </c>
      <c r="B16" s="13">
        <v>11993.102999999999</v>
      </c>
      <c r="C16" s="14">
        <v>17503.36</v>
      </c>
      <c r="D16" s="15">
        <v>145.9452153458534</v>
      </c>
    </row>
    <row r="17" spans="1:4" ht="15" customHeight="1" x14ac:dyDescent="0.25">
      <c r="A17" s="12" t="s">
        <v>19</v>
      </c>
      <c r="B17" s="13">
        <v>958.83299999999997</v>
      </c>
      <c r="C17" s="14">
        <v>2552.4050000000002</v>
      </c>
      <c r="D17" s="15">
        <v>266.19911913753492</v>
      </c>
    </row>
    <row r="18" spans="1:4" ht="15" customHeight="1" x14ac:dyDescent="0.25">
      <c r="A18" s="12" t="s">
        <v>20</v>
      </c>
      <c r="B18" s="13">
        <v>8002.9170000000004</v>
      </c>
      <c r="C18" s="14">
        <v>11686.224</v>
      </c>
      <c r="D18" s="15">
        <v>146.02455579634275</v>
      </c>
    </row>
    <row r="19" spans="1:4" ht="15" customHeight="1" x14ac:dyDescent="0.25">
      <c r="A19" s="12" t="s">
        <v>21</v>
      </c>
      <c r="B19" s="13">
        <v>12040.34</v>
      </c>
      <c r="C19" s="14">
        <v>17555.254000000001</v>
      </c>
      <c r="D19" s="15">
        <v>145.80364009654213</v>
      </c>
    </row>
    <row r="20" spans="1:4" ht="15" customHeight="1" x14ac:dyDescent="0.25">
      <c r="A20" s="12" t="s">
        <v>22</v>
      </c>
      <c r="B20" s="13">
        <v>-4037.4229999999998</v>
      </c>
      <c r="C20" s="14">
        <v>-5869.03</v>
      </c>
      <c r="D20" s="15">
        <v>145.36574443648834</v>
      </c>
    </row>
    <row r="21" spans="1:4" ht="15" customHeight="1" x14ac:dyDescent="0.25">
      <c r="A21" s="12" t="s">
        <v>23</v>
      </c>
      <c r="B21" s="13">
        <v>44083.419000000002</v>
      </c>
      <c r="C21" s="14">
        <v>44451.004999999997</v>
      </c>
      <c r="D21" s="15">
        <v>100.83384185786497</v>
      </c>
    </row>
    <row r="22" spans="1:4" ht="15" customHeight="1" x14ac:dyDescent="0.25">
      <c r="A22" s="53" t="s">
        <v>24</v>
      </c>
      <c r="B22" s="54">
        <v>4296.6295321637426</v>
      </c>
      <c r="C22" s="55">
        <v>4373.3771153089338</v>
      </c>
      <c r="D22" s="56">
        <v>101.78622761331117</v>
      </c>
    </row>
    <row r="23" spans="1:4" ht="15" customHeight="1" x14ac:dyDescent="0.25">
      <c r="A23" s="53" t="s">
        <v>25</v>
      </c>
      <c r="B23" s="54">
        <v>10</v>
      </c>
      <c r="C23" s="55">
        <v>10.01</v>
      </c>
      <c r="D23" s="56">
        <v>100.1</v>
      </c>
    </row>
    <row r="24" spans="1:4" ht="15" customHeight="1" x14ac:dyDescent="0.25">
      <c r="A24" s="53" t="s">
        <v>26</v>
      </c>
      <c r="B24" s="54">
        <v>114522.452</v>
      </c>
      <c r="C24" s="55">
        <v>106890.344</v>
      </c>
      <c r="D24" s="56">
        <v>93.335710276269666</v>
      </c>
    </row>
    <row r="25" spans="1:4" ht="15" customHeight="1" x14ac:dyDescent="0.25">
      <c r="A25" s="53" t="s">
        <v>27</v>
      </c>
      <c r="B25" s="54">
        <v>140541.709</v>
      </c>
      <c r="C25" s="55">
        <v>140541.709</v>
      </c>
      <c r="D25" s="56">
        <v>100</v>
      </c>
    </row>
    <row r="26" spans="1:4" ht="15" customHeight="1" x14ac:dyDescent="0.25">
      <c r="A26" s="53" t="s">
        <v>28</v>
      </c>
      <c r="B26" s="54">
        <v>9743.7430000000004</v>
      </c>
      <c r="C26" s="55">
        <v>14444.924000000001</v>
      </c>
      <c r="D26" s="56">
        <v>148.2482040012755</v>
      </c>
    </row>
    <row r="27" spans="1:4" ht="15" customHeight="1" x14ac:dyDescent="0.25">
      <c r="A27" s="53" t="s">
        <v>29</v>
      </c>
      <c r="B27" s="54">
        <v>264817.90399999998</v>
      </c>
      <c r="C27" s="55">
        <v>280573.63699999999</v>
      </c>
      <c r="D27" s="56">
        <v>105.94964795129562</v>
      </c>
    </row>
    <row r="28" spans="1:4" ht="15" customHeight="1" x14ac:dyDescent="0.25">
      <c r="A28" s="53" t="s">
        <v>30</v>
      </c>
      <c r="B28" s="54">
        <v>-9964.8420000000006</v>
      </c>
      <c r="C28" s="55">
        <v>-9584.6229999999996</v>
      </c>
      <c r="D28" s="56">
        <v>96.184395096279488</v>
      </c>
    </row>
    <row r="29" spans="1:4" ht="15" customHeight="1" x14ac:dyDescent="0.25">
      <c r="A29" s="53" t="s">
        <v>31</v>
      </c>
      <c r="B29" s="54">
        <v>235.785</v>
      </c>
      <c r="C29" s="55">
        <v>282.54899999999998</v>
      </c>
      <c r="D29" s="56">
        <v>119.83332273045357</v>
      </c>
    </row>
    <row r="30" spans="1:4" ht="15" customHeight="1" x14ac:dyDescent="0.25">
      <c r="A30" s="53" t="s">
        <v>32</v>
      </c>
      <c r="B30" s="54">
        <v>61231.506999999998</v>
      </c>
      <c r="C30" s="55">
        <v>52485.163999999997</v>
      </c>
      <c r="D30" s="56">
        <v>85.71594359093595</v>
      </c>
    </row>
    <row r="31" spans="1:4" ht="15" customHeight="1" x14ac:dyDescent="0.25">
      <c r="A31" s="53" t="s">
        <v>33</v>
      </c>
      <c r="B31" s="54">
        <v>207167.10399999999</v>
      </c>
      <c r="C31" s="55">
        <v>224076.91099999999</v>
      </c>
      <c r="D31" s="56">
        <v>108.16239966360683</v>
      </c>
    </row>
    <row r="32" spans="1:4" ht="15" customHeight="1" x14ac:dyDescent="0.25">
      <c r="A32" s="53" t="s">
        <v>34</v>
      </c>
      <c r="B32" s="54">
        <v>6148.35</v>
      </c>
      <c r="C32" s="55">
        <v>13313.636</v>
      </c>
      <c r="D32" s="56">
        <v>216.53998227166639</v>
      </c>
    </row>
    <row r="33" spans="1:4" ht="15" customHeight="1" x14ac:dyDescent="0.25">
      <c r="A33" s="53" t="s">
        <v>35</v>
      </c>
      <c r="B33" s="54"/>
      <c r="C33" s="55">
        <v>166</v>
      </c>
      <c r="D33" s="56" t="s">
        <v>11</v>
      </c>
    </row>
    <row r="34" spans="1:4" ht="15" customHeight="1" x14ac:dyDescent="0.25">
      <c r="A34" s="53" t="s">
        <v>36</v>
      </c>
      <c r="B34" s="54">
        <v>22</v>
      </c>
      <c r="C34" s="55">
        <v>23</v>
      </c>
      <c r="D34" s="56">
        <v>104.54545454545455</v>
      </c>
    </row>
    <row r="35" spans="1:4" ht="15" customHeight="1" x14ac:dyDescent="0.25">
      <c r="A35" s="53" t="s">
        <v>37</v>
      </c>
      <c r="B35" s="54">
        <v>3</v>
      </c>
      <c r="C35" s="55">
        <v>11</v>
      </c>
      <c r="D35" s="56">
        <v>366.66666666666663</v>
      </c>
    </row>
    <row r="36" spans="1:4" ht="15" customHeight="1" x14ac:dyDescent="0.25">
      <c r="A36" s="53" t="s">
        <v>38</v>
      </c>
      <c r="B36" s="54">
        <v>1972.34</v>
      </c>
      <c r="C36" s="55">
        <v>2188.4929999999999</v>
      </c>
      <c r="D36" s="56">
        <v>110.95921595668091</v>
      </c>
    </row>
    <row r="37" spans="1:4" ht="15" customHeight="1" x14ac:dyDescent="0.25">
      <c r="A37" s="53" t="s">
        <v>39</v>
      </c>
      <c r="B37" s="54">
        <v>95.816000000000003</v>
      </c>
      <c r="C37" s="55">
        <v>757.41399999999999</v>
      </c>
      <c r="D37" s="56">
        <v>790.48801870251305</v>
      </c>
    </row>
    <row r="38" spans="1:4" ht="15" customHeight="1" x14ac:dyDescent="0.25">
      <c r="A38" s="53" t="s">
        <v>40</v>
      </c>
      <c r="B38" s="54">
        <v>1876.5239999999999</v>
      </c>
      <c r="C38" s="55">
        <v>1431.079</v>
      </c>
      <c r="D38" s="56">
        <v>76.262227394906759</v>
      </c>
    </row>
    <row r="39" spans="1:4" ht="15" customHeight="1" x14ac:dyDescent="0.25">
      <c r="A39" s="53" t="s">
        <v>35</v>
      </c>
      <c r="B39" s="54"/>
      <c r="C39" s="55">
        <v>166</v>
      </c>
      <c r="D39" s="56" t="s">
        <v>11</v>
      </c>
    </row>
    <row r="40" spans="1:4" ht="15" customHeight="1" x14ac:dyDescent="0.25">
      <c r="A40" s="53" t="s">
        <v>41</v>
      </c>
      <c r="B40" s="54">
        <v>44</v>
      </c>
      <c r="C40" s="55">
        <v>41</v>
      </c>
      <c r="D40" s="56">
        <v>93.181818181818173</v>
      </c>
    </row>
    <row r="41" spans="1:4" ht="15" customHeight="1" x14ac:dyDescent="0.25">
      <c r="A41" s="12" t="s">
        <v>42</v>
      </c>
      <c r="B41" s="13">
        <v>118</v>
      </c>
      <c r="C41" s="14">
        <v>125</v>
      </c>
      <c r="D41" s="15">
        <v>105.93220338983052</v>
      </c>
    </row>
    <row r="42" spans="1:4" ht="15" customHeight="1" x14ac:dyDescent="0.25">
      <c r="A42" s="16" t="s">
        <v>43</v>
      </c>
      <c r="B42" s="17">
        <v>3441.114</v>
      </c>
      <c r="C42" s="18">
        <v>5385.5429999999997</v>
      </c>
      <c r="D42" s="19">
        <v>156.50580015657718</v>
      </c>
    </row>
    <row r="43" spans="1:4" x14ac:dyDescent="0.25">
      <c r="B43" s="47"/>
      <c r="C43" s="47"/>
    </row>
  </sheetData>
  <mergeCells count="2">
    <mergeCell ref="A7:A8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6"/>
  <sheetViews>
    <sheetView workbookViewId="0">
      <selection activeCell="M13" sqref="M13"/>
    </sheetView>
  </sheetViews>
  <sheetFormatPr defaultRowHeight="15" x14ac:dyDescent="0.25"/>
  <cols>
    <col min="1" max="1" width="55.42578125" bestFit="1" customWidth="1"/>
  </cols>
  <sheetData>
    <row r="4" spans="1:4" x14ac:dyDescent="0.25">
      <c r="A4" s="20" t="s">
        <v>65</v>
      </c>
    </row>
    <row r="6" spans="1:4" ht="22.5" customHeight="1" x14ac:dyDescent="0.25">
      <c r="A6" s="60" t="s">
        <v>5</v>
      </c>
      <c r="B6" s="60" t="s">
        <v>44</v>
      </c>
      <c r="C6" s="60"/>
      <c r="D6" s="60"/>
    </row>
    <row r="7" spans="1:4" x14ac:dyDescent="0.25">
      <c r="A7" s="60"/>
      <c r="B7" s="21" t="s">
        <v>7</v>
      </c>
      <c r="C7" s="21" t="s">
        <v>8</v>
      </c>
      <c r="D7" s="21" t="s">
        <v>9</v>
      </c>
    </row>
    <row r="8" spans="1:4" x14ac:dyDescent="0.25">
      <c r="A8" s="22" t="s">
        <v>10</v>
      </c>
      <c r="B8" s="23"/>
      <c r="C8" s="23">
        <v>166</v>
      </c>
      <c r="D8" s="23" t="s">
        <v>11</v>
      </c>
    </row>
    <row r="9" spans="1:4" x14ac:dyDescent="0.25">
      <c r="A9" s="22" t="s">
        <v>12</v>
      </c>
      <c r="B9" s="23">
        <v>92</v>
      </c>
      <c r="C9" s="23">
        <v>106</v>
      </c>
      <c r="D9" s="24">
        <v>115.21739130434783</v>
      </c>
    </row>
    <row r="10" spans="1:4" x14ac:dyDescent="0.25">
      <c r="A10" s="22" t="s">
        <v>13</v>
      </c>
      <c r="B10" s="23">
        <v>70</v>
      </c>
      <c r="C10" s="23">
        <v>60</v>
      </c>
      <c r="D10" s="24">
        <v>85.714285714285708</v>
      </c>
    </row>
    <row r="11" spans="1:4" x14ac:dyDescent="0.25">
      <c r="A11" s="25" t="s">
        <v>14</v>
      </c>
      <c r="B11" s="26">
        <v>855</v>
      </c>
      <c r="C11" s="26">
        <v>847</v>
      </c>
      <c r="D11" s="27">
        <v>99.064327485380119</v>
      </c>
    </row>
    <row r="12" spans="1:4" x14ac:dyDescent="0.25">
      <c r="A12" s="28" t="s">
        <v>15</v>
      </c>
      <c r="B12" s="29">
        <v>283794.17499999999</v>
      </c>
      <c r="C12" s="29">
        <v>283894.212</v>
      </c>
      <c r="D12" s="30">
        <v>100.03524984260159</v>
      </c>
    </row>
    <row r="13" spans="1:4" x14ac:dyDescent="0.25">
      <c r="A13" s="28" t="s">
        <v>16</v>
      </c>
      <c r="B13" s="29">
        <v>286872.76500000001</v>
      </c>
      <c r="C13" s="29">
        <v>287210.837</v>
      </c>
      <c r="D13" s="30">
        <v>100.11784736693285</v>
      </c>
    </row>
    <row r="14" spans="1:4" x14ac:dyDescent="0.25">
      <c r="A14" s="28" t="s">
        <v>17</v>
      </c>
      <c r="B14" s="29">
        <v>8914.5130000000008</v>
      </c>
      <c r="C14" s="29">
        <v>14186.735000000001</v>
      </c>
      <c r="D14" s="30">
        <v>159.14200809399236</v>
      </c>
    </row>
    <row r="15" spans="1:4" x14ac:dyDescent="0.25">
      <c r="A15" s="28" t="s">
        <v>18</v>
      </c>
      <c r="B15" s="29">
        <v>11993.102999999999</v>
      </c>
      <c r="C15" s="29">
        <v>17503.36</v>
      </c>
      <c r="D15" s="30">
        <v>145.9452153458534</v>
      </c>
    </row>
    <row r="16" spans="1:4" x14ac:dyDescent="0.25">
      <c r="A16" s="28" t="s">
        <v>19</v>
      </c>
      <c r="B16" s="29">
        <v>958.83299999999997</v>
      </c>
      <c r="C16" s="29">
        <v>2552.4050000000002</v>
      </c>
      <c r="D16" s="30">
        <v>266.19911913753492</v>
      </c>
    </row>
    <row r="17" spans="1:4" x14ac:dyDescent="0.25">
      <c r="A17" s="28" t="s">
        <v>20</v>
      </c>
      <c r="B17" s="29">
        <v>8002.9170000000004</v>
      </c>
      <c r="C17" s="29">
        <v>11686.224</v>
      </c>
      <c r="D17" s="30">
        <v>146.02455579634275</v>
      </c>
    </row>
    <row r="18" spans="1:4" x14ac:dyDescent="0.25">
      <c r="A18" s="28" t="s">
        <v>21</v>
      </c>
      <c r="B18" s="29">
        <v>12040.34</v>
      </c>
      <c r="C18" s="29">
        <v>17555.254000000001</v>
      </c>
      <c r="D18" s="30">
        <v>145.80364009654213</v>
      </c>
    </row>
    <row r="19" spans="1:4" x14ac:dyDescent="0.25">
      <c r="A19" s="31" t="s">
        <v>45</v>
      </c>
      <c r="B19" s="48">
        <v>-4037.4229999999998</v>
      </c>
      <c r="C19" s="48">
        <v>-5869.03</v>
      </c>
      <c r="D19" s="49">
        <v>145.36574443648834</v>
      </c>
    </row>
    <row r="20" spans="1:4" x14ac:dyDescent="0.25">
      <c r="A20" s="28" t="s">
        <v>38</v>
      </c>
      <c r="B20" s="29">
        <v>1972.34</v>
      </c>
      <c r="C20" s="29">
        <v>2188.4929999999999</v>
      </c>
      <c r="D20" s="30">
        <v>110.95921595668091</v>
      </c>
    </row>
    <row r="21" spans="1:4" x14ac:dyDescent="0.25">
      <c r="A21" s="28" t="s">
        <v>39</v>
      </c>
      <c r="B21" s="29">
        <v>95.816000000000003</v>
      </c>
      <c r="C21" s="29">
        <v>757.41399999999999</v>
      </c>
      <c r="D21" s="30">
        <v>790.48801870251305</v>
      </c>
    </row>
    <row r="22" spans="1:4" x14ac:dyDescent="0.25">
      <c r="A22" s="28" t="s">
        <v>40</v>
      </c>
      <c r="B22" s="29">
        <v>1876.5239999999999</v>
      </c>
      <c r="C22" s="29">
        <v>1431.079</v>
      </c>
      <c r="D22" s="30">
        <v>76.262227394906759</v>
      </c>
    </row>
    <row r="23" spans="1:4" x14ac:dyDescent="0.25">
      <c r="A23" s="28" t="s">
        <v>43</v>
      </c>
      <c r="B23" s="29">
        <v>3441.114</v>
      </c>
      <c r="C23" s="29">
        <v>5385.5429999999997</v>
      </c>
      <c r="D23" s="30">
        <v>156.50580015657718</v>
      </c>
    </row>
    <row r="24" spans="1:4" x14ac:dyDescent="0.25">
      <c r="A24" s="28" t="s">
        <v>24</v>
      </c>
      <c r="B24" s="29">
        <v>4296.6295321637426</v>
      </c>
      <c r="C24" s="29">
        <v>4373.3771153089338</v>
      </c>
      <c r="D24" s="30">
        <v>101.78622761331117</v>
      </c>
    </row>
    <row r="26" spans="1:4" x14ac:dyDescent="0.25">
      <c r="A26" s="32" t="s">
        <v>46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1"/>
  <sheetViews>
    <sheetView workbookViewId="0">
      <selection activeCell="G19" sqref="G19"/>
    </sheetView>
  </sheetViews>
  <sheetFormatPr defaultRowHeight="15" x14ac:dyDescent="0.25"/>
  <cols>
    <col min="1" max="1" width="6.85546875" customWidth="1"/>
    <col min="2" max="2" width="13.42578125" customWidth="1"/>
    <col min="3" max="3" width="29.85546875" bestFit="1" customWidth="1"/>
    <col min="4" max="4" width="10.42578125" customWidth="1"/>
    <col min="5" max="5" width="12.140625" bestFit="1" customWidth="1"/>
    <col min="6" max="7" width="11.140625" customWidth="1"/>
  </cols>
  <sheetData>
    <row r="4" spans="1:8" x14ac:dyDescent="0.25">
      <c r="A4" s="20" t="s">
        <v>93</v>
      </c>
    </row>
    <row r="5" spans="1:8" x14ac:dyDescent="0.25">
      <c r="A5" s="20"/>
    </row>
    <row r="6" spans="1:8" ht="22.5" x14ac:dyDescent="0.25">
      <c r="A6" s="33" t="s">
        <v>63</v>
      </c>
      <c r="B6" s="33" t="s">
        <v>47</v>
      </c>
      <c r="C6" s="33" t="s">
        <v>48</v>
      </c>
      <c r="D6" s="52" t="s">
        <v>61</v>
      </c>
      <c r="E6" s="33" t="s">
        <v>14</v>
      </c>
      <c r="F6" s="33" t="s">
        <v>49</v>
      </c>
      <c r="G6" s="52" t="s">
        <v>20</v>
      </c>
      <c r="H6" s="34"/>
    </row>
    <row r="7" spans="1:8" x14ac:dyDescent="0.25">
      <c r="A7" s="35" t="s">
        <v>50</v>
      </c>
      <c r="B7" s="50" t="s">
        <v>72</v>
      </c>
      <c r="C7" s="36" t="s">
        <v>80</v>
      </c>
      <c r="D7" s="37" t="s">
        <v>90</v>
      </c>
      <c r="E7" s="38">
        <v>18</v>
      </c>
      <c r="F7" s="38">
        <v>17593.563999999998</v>
      </c>
      <c r="G7" s="38">
        <v>3594.5810000000001</v>
      </c>
      <c r="H7" s="34"/>
    </row>
    <row r="8" spans="1:8" x14ac:dyDescent="0.25">
      <c r="A8" s="37" t="s">
        <v>52</v>
      </c>
      <c r="B8" s="50" t="s">
        <v>74</v>
      </c>
      <c r="C8" s="36" t="s">
        <v>81</v>
      </c>
      <c r="D8" s="37" t="s">
        <v>90</v>
      </c>
      <c r="E8" s="38">
        <v>7</v>
      </c>
      <c r="F8" s="38">
        <v>2055.2939999999999</v>
      </c>
      <c r="G8" s="38">
        <v>1083.181</v>
      </c>
      <c r="H8" s="34"/>
    </row>
    <row r="9" spans="1:8" x14ac:dyDescent="0.25">
      <c r="A9" s="37" t="s">
        <v>51</v>
      </c>
      <c r="B9" s="50" t="s">
        <v>70</v>
      </c>
      <c r="C9" s="36" t="s">
        <v>82</v>
      </c>
      <c r="D9" s="37" t="s">
        <v>90</v>
      </c>
      <c r="E9" s="38">
        <v>6</v>
      </c>
      <c r="F9" s="38">
        <v>24654.03</v>
      </c>
      <c r="G9" s="38">
        <v>725.59900000000005</v>
      </c>
      <c r="H9" s="34"/>
    </row>
    <row r="10" spans="1:8" x14ac:dyDescent="0.25">
      <c r="A10" s="37" t="s">
        <v>53</v>
      </c>
      <c r="B10" s="50" t="s">
        <v>71</v>
      </c>
      <c r="C10" s="36" t="s">
        <v>83</v>
      </c>
      <c r="D10" s="37" t="s">
        <v>90</v>
      </c>
      <c r="E10" s="38">
        <v>8</v>
      </c>
      <c r="F10" s="38">
        <v>22411.171999999999</v>
      </c>
      <c r="G10" s="38">
        <v>586.68100000000004</v>
      </c>
      <c r="H10" s="34"/>
    </row>
    <row r="11" spans="1:8" x14ac:dyDescent="0.25">
      <c r="A11" s="37" t="s">
        <v>54</v>
      </c>
      <c r="B11" s="50" t="s">
        <v>73</v>
      </c>
      <c r="C11" s="36" t="s">
        <v>84</v>
      </c>
      <c r="D11" s="37" t="s">
        <v>90</v>
      </c>
      <c r="E11" s="38">
        <v>17</v>
      </c>
      <c r="F11" s="38">
        <v>12116.377</v>
      </c>
      <c r="G11" s="38">
        <v>565.84900000000005</v>
      </c>
      <c r="H11" s="34"/>
    </row>
    <row r="12" spans="1:8" x14ac:dyDescent="0.25">
      <c r="A12" s="37" t="s">
        <v>55</v>
      </c>
      <c r="B12" s="50" t="s">
        <v>75</v>
      </c>
      <c r="C12" s="36" t="s">
        <v>85</v>
      </c>
      <c r="D12" s="37" t="s">
        <v>90</v>
      </c>
      <c r="E12" s="38">
        <v>3</v>
      </c>
      <c r="F12" s="38">
        <v>1610.431</v>
      </c>
      <c r="G12" s="38">
        <v>427.35</v>
      </c>
      <c r="H12" s="34"/>
    </row>
    <row r="13" spans="1:8" x14ac:dyDescent="0.25">
      <c r="A13" s="37" t="s">
        <v>56</v>
      </c>
      <c r="B13" s="50" t="s">
        <v>76</v>
      </c>
      <c r="C13" s="36" t="s">
        <v>86</v>
      </c>
      <c r="D13" s="37" t="s">
        <v>90</v>
      </c>
      <c r="E13" s="38">
        <v>8</v>
      </c>
      <c r="F13" s="38">
        <v>2105.8969999999999</v>
      </c>
      <c r="G13" s="38">
        <v>299.47800000000001</v>
      </c>
      <c r="H13" s="34"/>
    </row>
    <row r="14" spans="1:8" x14ac:dyDescent="0.25">
      <c r="A14" s="37" t="s">
        <v>57</v>
      </c>
      <c r="B14" s="50" t="s">
        <v>77</v>
      </c>
      <c r="C14" s="36" t="s">
        <v>87</v>
      </c>
      <c r="D14" s="37" t="s">
        <v>90</v>
      </c>
      <c r="E14" s="38">
        <v>8</v>
      </c>
      <c r="F14" s="38">
        <v>1146.8230000000001</v>
      </c>
      <c r="G14" s="38">
        <v>291.44</v>
      </c>
      <c r="H14" s="34"/>
    </row>
    <row r="15" spans="1:8" x14ac:dyDescent="0.25">
      <c r="A15" s="37" t="s">
        <v>58</v>
      </c>
      <c r="B15" s="50" t="s">
        <v>78</v>
      </c>
      <c r="C15" s="36" t="s">
        <v>88</v>
      </c>
      <c r="D15" s="37" t="s">
        <v>90</v>
      </c>
      <c r="E15" s="38">
        <v>12</v>
      </c>
      <c r="F15" s="38">
        <v>2466.6410000000001</v>
      </c>
      <c r="G15" s="38">
        <v>270.95299999999997</v>
      </c>
      <c r="H15" s="34"/>
    </row>
    <row r="16" spans="1:8" x14ac:dyDescent="0.25">
      <c r="A16" s="37" t="s">
        <v>59</v>
      </c>
      <c r="B16" s="50" t="s">
        <v>79</v>
      </c>
      <c r="C16" s="36" t="s">
        <v>89</v>
      </c>
      <c r="D16" s="37" t="s">
        <v>91</v>
      </c>
      <c r="E16" s="38">
        <v>12</v>
      </c>
      <c r="F16" s="38">
        <v>2106.9299999999998</v>
      </c>
      <c r="G16" s="38">
        <v>233.03100000000001</v>
      </c>
      <c r="H16" s="34"/>
    </row>
    <row r="17" spans="1:8" x14ac:dyDescent="0.25">
      <c r="A17" s="61" t="s">
        <v>64</v>
      </c>
      <c r="B17" s="62"/>
      <c r="C17" s="62"/>
      <c r="D17" s="40"/>
      <c r="E17" s="39">
        <f>SUM(E7:E16)</f>
        <v>99</v>
      </c>
      <c r="F17" s="39">
        <f t="shared" ref="F17:G17" si="0">SUM(F7:F16)</f>
        <v>88267.159</v>
      </c>
      <c r="G17" s="39">
        <f t="shared" si="0"/>
        <v>8078.1430000000009</v>
      </c>
      <c r="H17" s="34"/>
    </row>
    <row r="18" spans="1:8" ht="15.75" customHeight="1" x14ac:dyDescent="0.25">
      <c r="A18" s="61" t="s">
        <v>60</v>
      </c>
      <c r="B18" s="62"/>
      <c r="C18" s="62"/>
      <c r="D18" s="40"/>
      <c r="E18" s="39">
        <v>847</v>
      </c>
      <c r="F18" s="39">
        <v>283894.212</v>
      </c>
      <c r="G18" s="51">
        <v>11686.224</v>
      </c>
    </row>
    <row r="19" spans="1:8" x14ac:dyDescent="0.25">
      <c r="A19" s="61" t="s">
        <v>62</v>
      </c>
      <c r="B19" s="62"/>
      <c r="C19" s="62"/>
      <c r="D19" s="40"/>
      <c r="E19" s="41">
        <f>E17/E18</f>
        <v>0.11688311688311688</v>
      </c>
      <c r="F19" s="41">
        <f>F17/F18</f>
        <v>0.31091566953115618</v>
      </c>
      <c r="G19" s="41">
        <f>G17/G18</f>
        <v>0.6912534793103402</v>
      </c>
    </row>
    <row r="21" spans="1:8" x14ac:dyDescent="0.25">
      <c r="A21" s="32" t="s">
        <v>46</v>
      </c>
    </row>
  </sheetData>
  <mergeCells count="3">
    <mergeCell ref="A17:C17"/>
    <mergeCell ref="A18:C18"/>
    <mergeCell ref="A19:C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workbookViewId="0">
      <selection activeCell="A22" sqref="A22"/>
    </sheetView>
  </sheetViews>
  <sheetFormatPr defaultRowHeight="15" x14ac:dyDescent="0.25"/>
  <cols>
    <col min="1" max="1" width="39.140625" customWidth="1"/>
    <col min="2" max="2" width="12" bestFit="1" customWidth="1"/>
  </cols>
  <sheetData>
    <row r="4" spans="1:5" x14ac:dyDescent="0.25">
      <c r="A4" s="20" t="s">
        <v>92</v>
      </c>
    </row>
    <row r="6" spans="1:5" ht="21.75" customHeight="1" x14ac:dyDescent="0.25">
      <c r="A6" s="45" t="s">
        <v>5</v>
      </c>
      <c r="B6" s="46" t="s">
        <v>66</v>
      </c>
      <c r="C6" s="46" t="s">
        <v>67</v>
      </c>
      <c r="D6" s="46" t="s">
        <v>68</v>
      </c>
      <c r="E6" s="46" t="s">
        <v>69</v>
      </c>
    </row>
    <row r="7" spans="1:5" x14ac:dyDescent="0.25">
      <c r="A7" s="42" t="s">
        <v>24</v>
      </c>
      <c r="B7" s="43">
        <v>4373.3771153089338</v>
      </c>
      <c r="C7" s="43">
        <v>4278.8321917808216</v>
      </c>
      <c r="D7" s="43">
        <v>4410.7709611451946</v>
      </c>
      <c r="E7" s="43">
        <v>4230.1065573770493</v>
      </c>
    </row>
    <row r="9" spans="1:5" x14ac:dyDescent="0.25">
      <c r="A9" s="32" t="s">
        <v>46</v>
      </c>
    </row>
    <row r="13" spans="1:5" x14ac:dyDescent="0.25">
      <c r="B13" s="44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abSelected="1" topLeftCell="R1" workbookViewId="0">
      <selection activeCell="AF26" sqref="AF26"/>
    </sheetView>
  </sheetViews>
  <sheetFormatPr defaultRowHeight="15" x14ac:dyDescent="0.25"/>
  <cols>
    <col min="1" max="1" width="6.85546875" customWidth="1"/>
    <col min="2" max="2" width="33" customWidth="1"/>
    <col min="3" max="3" width="4" bestFit="1" customWidth="1"/>
    <col min="4" max="4" width="7.5703125" bestFit="1" customWidth="1"/>
    <col min="5" max="5" width="7.42578125" bestFit="1" customWidth="1"/>
  </cols>
  <sheetData>
    <row r="1" spans="1:41" x14ac:dyDescent="0.25">
      <c r="A1" s="66" t="s">
        <v>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x14ac:dyDescent="0.25">
      <c r="A2" s="74" t="s">
        <v>1</v>
      </c>
      <c r="B2" s="7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</row>
    <row r="3" spans="1:41" x14ac:dyDescent="0.25">
      <c r="A3" s="74" t="s">
        <v>2</v>
      </c>
      <c r="B3" s="7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41" x14ac:dyDescent="0.25">
      <c r="A4" s="74" t="s">
        <v>3</v>
      </c>
      <c r="B4" s="7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41" x14ac:dyDescent="0.25">
      <c r="A5" s="74" t="s">
        <v>4</v>
      </c>
      <c r="B5" s="7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</row>
    <row r="6" spans="1:4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</row>
    <row r="7" spans="1:41" ht="30.75" customHeight="1" x14ac:dyDescent="0.25">
      <c r="A7" s="63" t="s">
        <v>95</v>
      </c>
      <c r="B7" s="63"/>
      <c r="C7" s="63" t="s">
        <v>10</v>
      </c>
      <c r="D7" s="63"/>
      <c r="E7" s="63"/>
      <c r="F7" s="63" t="s">
        <v>15</v>
      </c>
      <c r="G7" s="63"/>
      <c r="H7" s="63"/>
      <c r="I7" s="63" t="s">
        <v>16</v>
      </c>
      <c r="J7" s="63"/>
      <c r="K7" s="63"/>
      <c r="L7" s="63" t="s">
        <v>17</v>
      </c>
      <c r="M7" s="63"/>
      <c r="N7" s="63"/>
      <c r="O7" s="63" t="s">
        <v>18</v>
      </c>
      <c r="P7" s="63"/>
      <c r="Q7" s="63"/>
      <c r="R7" s="63" t="s">
        <v>19</v>
      </c>
      <c r="S7" s="63"/>
      <c r="T7" s="63"/>
      <c r="U7" s="63" t="s">
        <v>20</v>
      </c>
      <c r="V7" s="63"/>
      <c r="W7" s="63"/>
      <c r="X7" s="63" t="s">
        <v>21</v>
      </c>
      <c r="Y7" s="63"/>
      <c r="Z7" s="63"/>
      <c r="AA7" s="63" t="s">
        <v>22</v>
      </c>
      <c r="AB7" s="63"/>
      <c r="AC7" s="63"/>
      <c r="AD7" s="63" t="s">
        <v>96</v>
      </c>
      <c r="AE7" s="63"/>
      <c r="AF7" s="63"/>
      <c r="AG7" s="63" t="s">
        <v>97</v>
      </c>
      <c r="AH7" s="63"/>
      <c r="AI7" s="63"/>
      <c r="AJ7" s="63" t="s">
        <v>98</v>
      </c>
      <c r="AK7" s="63"/>
      <c r="AL7" s="63"/>
      <c r="AM7" s="63" t="s">
        <v>24</v>
      </c>
      <c r="AN7" s="63"/>
      <c r="AO7" s="63"/>
    </row>
    <row r="8" spans="1:41" x14ac:dyDescent="0.25">
      <c r="A8" s="79" t="s">
        <v>99</v>
      </c>
      <c r="B8" s="79" t="s">
        <v>100</v>
      </c>
      <c r="C8" s="79" t="s">
        <v>101</v>
      </c>
      <c r="D8" s="79" t="s">
        <v>102</v>
      </c>
      <c r="E8" s="79" t="s">
        <v>103</v>
      </c>
      <c r="F8" s="79">
        <v>2014</v>
      </c>
      <c r="G8" s="79">
        <v>2015</v>
      </c>
      <c r="H8" s="79" t="s">
        <v>9</v>
      </c>
      <c r="I8" s="79">
        <v>2014</v>
      </c>
      <c r="J8" s="79">
        <v>2015</v>
      </c>
      <c r="K8" s="79" t="s">
        <v>9</v>
      </c>
      <c r="L8" s="79">
        <v>2014</v>
      </c>
      <c r="M8" s="79">
        <v>2015</v>
      </c>
      <c r="N8" s="79" t="s">
        <v>9</v>
      </c>
      <c r="O8" s="79">
        <v>2014</v>
      </c>
      <c r="P8" s="79">
        <v>2015</v>
      </c>
      <c r="Q8" s="79" t="s">
        <v>9</v>
      </c>
      <c r="R8" s="79">
        <v>2014</v>
      </c>
      <c r="S8" s="79">
        <v>2015</v>
      </c>
      <c r="T8" s="79" t="s">
        <v>9</v>
      </c>
      <c r="U8" s="79">
        <v>2014</v>
      </c>
      <c r="V8" s="79">
        <v>2015</v>
      </c>
      <c r="W8" s="79" t="s">
        <v>9</v>
      </c>
      <c r="X8" s="79">
        <v>2014</v>
      </c>
      <c r="Y8" s="79">
        <v>2015</v>
      </c>
      <c r="Z8" s="79" t="s">
        <v>9</v>
      </c>
      <c r="AA8" s="79">
        <v>2014</v>
      </c>
      <c r="AB8" s="79">
        <v>2015</v>
      </c>
      <c r="AC8" s="79" t="s">
        <v>9</v>
      </c>
      <c r="AD8" s="79">
        <v>2014</v>
      </c>
      <c r="AE8" s="79">
        <v>2015</v>
      </c>
      <c r="AF8" s="79" t="s">
        <v>9</v>
      </c>
      <c r="AG8" s="79">
        <v>2014</v>
      </c>
      <c r="AH8" s="79">
        <v>2015</v>
      </c>
      <c r="AI8" s="79" t="s">
        <v>9</v>
      </c>
      <c r="AJ8" s="79">
        <v>2014</v>
      </c>
      <c r="AK8" s="79">
        <v>2015</v>
      </c>
      <c r="AL8" s="79" t="s">
        <v>9</v>
      </c>
      <c r="AM8" s="79">
        <v>2014</v>
      </c>
      <c r="AN8" s="79">
        <v>2015</v>
      </c>
      <c r="AO8" s="79" t="s">
        <v>9</v>
      </c>
    </row>
    <row r="9" spans="1:41" x14ac:dyDescent="0.25">
      <c r="A9" s="83">
        <v>1</v>
      </c>
      <c r="B9" s="83" t="s">
        <v>104</v>
      </c>
      <c r="C9" s="84">
        <v>9</v>
      </c>
      <c r="D9" s="85">
        <v>4</v>
      </c>
      <c r="E9" s="85">
        <v>5</v>
      </c>
      <c r="F9" s="78">
        <v>7946.0230000000001</v>
      </c>
      <c r="G9" s="76">
        <v>7813.2730000000001</v>
      </c>
      <c r="H9" s="77">
        <v>98.329352935424424</v>
      </c>
      <c r="I9" s="78">
        <v>7676.402</v>
      </c>
      <c r="J9" s="76">
        <v>8595.8169999999991</v>
      </c>
      <c r="K9" s="77">
        <v>111.97716065417104</v>
      </c>
      <c r="L9" s="78">
        <v>506.29700000000003</v>
      </c>
      <c r="M9" s="76">
        <v>390.69299999999998</v>
      </c>
      <c r="N9" s="77">
        <v>77.166761801867281</v>
      </c>
      <c r="O9" s="78">
        <v>236.67599999999999</v>
      </c>
      <c r="P9" s="76">
        <v>1173.2370000000001</v>
      </c>
      <c r="Q9" s="77">
        <v>495.71439436191247</v>
      </c>
      <c r="R9" s="78">
        <v>13.047000000000001</v>
      </c>
      <c r="S9" s="76">
        <v>59.622</v>
      </c>
      <c r="T9" s="77">
        <v>456.97861577374113</v>
      </c>
      <c r="U9" s="78">
        <v>493.25</v>
      </c>
      <c r="V9" s="76">
        <v>332.76400000000001</v>
      </c>
      <c r="W9" s="77">
        <v>67.463558033451605</v>
      </c>
      <c r="X9" s="78">
        <v>236.67599999999999</v>
      </c>
      <c r="Y9" s="76">
        <v>1174.93</v>
      </c>
      <c r="Z9" s="77">
        <v>496.42971826463179</v>
      </c>
      <c r="AA9" s="78">
        <v>256.57400000000001</v>
      </c>
      <c r="AB9" s="76">
        <v>-842.16600000000005</v>
      </c>
      <c r="AC9" s="77" t="s">
        <v>11</v>
      </c>
      <c r="AD9" s="78">
        <v>2500.2710000000002</v>
      </c>
      <c r="AE9" s="76">
        <v>2564.4760000000001</v>
      </c>
      <c r="AF9" s="77">
        <v>102.56792163729452</v>
      </c>
      <c r="AG9" s="78">
        <v>1579.606</v>
      </c>
      <c r="AH9" s="76">
        <v>1622.7090000000001</v>
      </c>
      <c r="AI9" s="77">
        <v>102.72871842725337</v>
      </c>
      <c r="AJ9" s="78">
        <v>31</v>
      </c>
      <c r="AK9" s="76">
        <v>28</v>
      </c>
      <c r="AL9" s="77">
        <v>90.322580645161281</v>
      </c>
      <c r="AM9" s="78">
        <v>4246.2526881720432</v>
      </c>
      <c r="AN9" s="76">
        <v>4829.4910714285716</v>
      </c>
      <c r="AO9" s="77">
        <v>113.73536683017338</v>
      </c>
    </row>
    <row r="10" spans="1:41" x14ac:dyDescent="0.25">
      <c r="A10" s="83">
        <v>2</v>
      </c>
      <c r="B10" s="83" t="s">
        <v>105</v>
      </c>
      <c r="C10" s="84">
        <v>7</v>
      </c>
      <c r="D10" s="85">
        <v>3</v>
      </c>
      <c r="E10" s="85">
        <v>4</v>
      </c>
      <c r="F10" s="69">
        <v>6110.5050000000001</v>
      </c>
      <c r="G10" s="67">
        <v>6450.7719999999999</v>
      </c>
      <c r="H10" s="68">
        <v>105.56855775422818</v>
      </c>
      <c r="I10" s="69">
        <v>6108.1109999999999</v>
      </c>
      <c r="J10" s="67">
        <v>6184.3010000000004</v>
      </c>
      <c r="K10" s="68">
        <v>101.24735781651644</v>
      </c>
      <c r="L10" s="69">
        <v>211.32400000000001</v>
      </c>
      <c r="M10" s="67">
        <v>367.99799999999999</v>
      </c>
      <c r="N10" s="68">
        <v>174.13923643315479</v>
      </c>
      <c r="O10" s="69">
        <v>208.93</v>
      </c>
      <c r="P10" s="67">
        <v>101.527</v>
      </c>
      <c r="Q10" s="68">
        <v>48.593787392906719</v>
      </c>
      <c r="R10" s="69">
        <v>65.155000000000001</v>
      </c>
      <c r="S10" s="67">
        <v>130.46899999999999</v>
      </c>
      <c r="T10" s="68">
        <v>200.24403345867546</v>
      </c>
      <c r="U10" s="69">
        <v>158.80199999999999</v>
      </c>
      <c r="V10" s="67">
        <v>259.00799999999998</v>
      </c>
      <c r="W10" s="68">
        <v>163.10122038765255</v>
      </c>
      <c r="X10" s="69">
        <v>221.56299999999999</v>
      </c>
      <c r="Y10" s="67">
        <v>123.006</v>
      </c>
      <c r="Z10" s="68">
        <v>55.517392344389627</v>
      </c>
      <c r="AA10" s="69">
        <v>-62.761000000000003</v>
      </c>
      <c r="AB10" s="67">
        <v>136.00200000000001</v>
      </c>
      <c r="AC10" s="68" t="s">
        <v>11</v>
      </c>
      <c r="AD10" s="69">
        <v>3747.4490000000001</v>
      </c>
      <c r="AE10" s="67">
        <v>3888.0520000000001</v>
      </c>
      <c r="AF10" s="68">
        <v>103.75196567051346</v>
      </c>
      <c r="AG10" s="69">
        <v>2382.84</v>
      </c>
      <c r="AH10" s="67">
        <v>2481.8539999999998</v>
      </c>
      <c r="AI10" s="68">
        <v>104.15529368316798</v>
      </c>
      <c r="AJ10" s="69">
        <v>44</v>
      </c>
      <c r="AK10" s="67">
        <v>42</v>
      </c>
      <c r="AL10" s="68">
        <v>95.454545454545453</v>
      </c>
      <c r="AM10" s="69">
        <v>4512.954545454545</v>
      </c>
      <c r="AN10" s="67">
        <v>4924.313492063492</v>
      </c>
      <c r="AO10" s="68">
        <v>109.11506957284264</v>
      </c>
    </row>
    <row r="11" spans="1:41" x14ac:dyDescent="0.25">
      <c r="A11" s="83">
        <v>3</v>
      </c>
      <c r="B11" s="83" t="s">
        <v>106</v>
      </c>
      <c r="C11" s="84">
        <v>6</v>
      </c>
      <c r="D11" s="85">
        <v>6</v>
      </c>
      <c r="E11" s="85">
        <v>0</v>
      </c>
      <c r="F11" s="69">
        <v>5067.2139999999999</v>
      </c>
      <c r="G11" s="67">
        <v>5459.63</v>
      </c>
      <c r="H11" s="68">
        <v>107.74421605245013</v>
      </c>
      <c r="I11" s="69">
        <v>4788.357</v>
      </c>
      <c r="J11" s="67">
        <v>5354.44</v>
      </c>
      <c r="K11" s="68">
        <v>111.8220717461125</v>
      </c>
      <c r="L11" s="69">
        <v>417.36799999999999</v>
      </c>
      <c r="M11" s="67">
        <v>105.19</v>
      </c>
      <c r="N11" s="68">
        <v>25.20317801077227</v>
      </c>
      <c r="O11" s="69">
        <v>138.511</v>
      </c>
      <c r="P11" s="67">
        <v>0</v>
      </c>
      <c r="Q11" s="68">
        <v>0</v>
      </c>
      <c r="R11" s="69">
        <v>77.105000000000004</v>
      </c>
      <c r="S11" s="67">
        <v>17.745000000000001</v>
      </c>
      <c r="T11" s="68">
        <v>23.014071720381299</v>
      </c>
      <c r="U11" s="69">
        <v>340.26299999999998</v>
      </c>
      <c r="V11" s="67">
        <v>87.444999999999993</v>
      </c>
      <c r="W11" s="68">
        <v>25.69923853019576</v>
      </c>
      <c r="X11" s="69">
        <v>138.511</v>
      </c>
      <c r="Y11" s="67">
        <v>0</v>
      </c>
      <c r="Z11" s="68">
        <v>0</v>
      </c>
      <c r="AA11" s="69">
        <v>201.75200000000001</v>
      </c>
      <c r="AB11" s="67">
        <v>87.444999999999993</v>
      </c>
      <c r="AC11" s="68">
        <v>43.342816923747968</v>
      </c>
      <c r="AD11" s="69">
        <v>1711.0830000000001</v>
      </c>
      <c r="AE11" s="67">
        <v>2059.8850000000002</v>
      </c>
      <c r="AF11" s="68">
        <v>120.38486736178197</v>
      </c>
      <c r="AG11" s="69">
        <v>1117.2190000000001</v>
      </c>
      <c r="AH11" s="67">
        <v>1341.0160000000001</v>
      </c>
      <c r="AI11" s="68">
        <v>120.03161421350693</v>
      </c>
      <c r="AJ11" s="69">
        <v>28</v>
      </c>
      <c r="AK11" s="67">
        <v>31</v>
      </c>
      <c r="AL11" s="68">
        <v>110.71428571428572</v>
      </c>
      <c r="AM11" s="69">
        <v>3325.0565476190477</v>
      </c>
      <c r="AN11" s="67">
        <v>3604.8817204301072</v>
      </c>
      <c r="AO11" s="68">
        <v>108.41565154768367</v>
      </c>
    </row>
    <row r="12" spans="1:41" x14ac:dyDescent="0.25">
      <c r="A12" s="83">
        <v>4</v>
      </c>
      <c r="B12" s="83" t="s">
        <v>107</v>
      </c>
      <c r="C12" s="84">
        <v>6</v>
      </c>
      <c r="D12" s="85">
        <v>2</v>
      </c>
      <c r="E12" s="85">
        <v>4</v>
      </c>
      <c r="F12" s="69">
        <v>5071.5630000000001</v>
      </c>
      <c r="G12" s="67">
        <v>5030.2179999999998</v>
      </c>
      <c r="H12" s="68">
        <v>99.184768088259972</v>
      </c>
      <c r="I12" s="69">
        <v>6317.1350000000002</v>
      </c>
      <c r="J12" s="67">
        <v>5534.5810000000001</v>
      </c>
      <c r="K12" s="68">
        <v>87.612200784057961</v>
      </c>
      <c r="L12" s="69">
        <v>77.141000000000005</v>
      </c>
      <c r="M12" s="67">
        <v>50.435000000000002</v>
      </c>
      <c r="N12" s="68">
        <v>65.380277673351401</v>
      </c>
      <c r="O12" s="69">
        <v>1322.713</v>
      </c>
      <c r="P12" s="67">
        <v>554.798</v>
      </c>
      <c r="Q12" s="68">
        <v>41.943943999945567</v>
      </c>
      <c r="R12" s="69">
        <v>2.9889999999999999</v>
      </c>
      <c r="S12" s="67">
        <v>1.7609999999999999</v>
      </c>
      <c r="T12" s="68">
        <v>58.916025426564069</v>
      </c>
      <c r="U12" s="69">
        <v>74.152000000000001</v>
      </c>
      <c r="V12" s="67">
        <v>48.673999999999999</v>
      </c>
      <c r="W12" s="68">
        <v>65.640845830186649</v>
      </c>
      <c r="X12" s="69">
        <v>1322.713</v>
      </c>
      <c r="Y12" s="67">
        <v>554.798</v>
      </c>
      <c r="Z12" s="68">
        <v>41.943943999945567</v>
      </c>
      <c r="AA12" s="69">
        <v>-1248.5609999999999</v>
      </c>
      <c r="AB12" s="67">
        <v>-506.12400000000002</v>
      </c>
      <c r="AC12" s="68">
        <v>40.536585717477962</v>
      </c>
      <c r="AD12" s="69">
        <v>3096.0250000000001</v>
      </c>
      <c r="AE12" s="67">
        <v>3082.53</v>
      </c>
      <c r="AF12" s="68">
        <v>99.564118506795012</v>
      </c>
      <c r="AG12" s="69">
        <v>1931.7919999999999</v>
      </c>
      <c r="AH12" s="67">
        <v>1967.365</v>
      </c>
      <c r="AI12" s="68">
        <v>101.84145083942784</v>
      </c>
      <c r="AJ12" s="69">
        <v>39</v>
      </c>
      <c r="AK12" s="67">
        <v>33</v>
      </c>
      <c r="AL12" s="68">
        <v>84.615384615384613</v>
      </c>
      <c r="AM12" s="69">
        <v>4127.7606837606836</v>
      </c>
      <c r="AN12" s="67">
        <v>4968.0934343434346</v>
      </c>
      <c r="AO12" s="68">
        <v>120.35807826477838</v>
      </c>
    </row>
    <row r="13" spans="1:41" x14ac:dyDescent="0.25">
      <c r="A13" s="83">
        <v>5</v>
      </c>
      <c r="B13" s="83" t="s">
        <v>108</v>
      </c>
      <c r="C13" s="84">
        <v>9</v>
      </c>
      <c r="D13" s="85">
        <v>6</v>
      </c>
      <c r="E13" s="85">
        <v>3</v>
      </c>
      <c r="F13" s="69">
        <v>5490.3440000000001</v>
      </c>
      <c r="G13" s="67">
        <v>6686.9679999999998</v>
      </c>
      <c r="H13" s="68">
        <v>121.79506420727006</v>
      </c>
      <c r="I13" s="69">
        <v>6166.8760000000002</v>
      </c>
      <c r="J13" s="67">
        <v>6692.2430000000004</v>
      </c>
      <c r="K13" s="68">
        <v>108.51917567338796</v>
      </c>
      <c r="L13" s="69">
        <v>119.211</v>
      </c>
      <c r="M13" s="67">
        <v>324.55200000000002</v>
      </c>
      <c r="N13" s="68">
        <v>272.25004403956012</v>
      </c>
      <c r="O13" s="69">
        <v>795.74300000000005</v>
      </c>
      <c r="P13" s="67">
        <v>329.827</v>
      </c>
      <c r="Q13" s="68">
        <v>41.448935146146432</v>
      </c>
      <c r="R13" s="69">
        <v>30.388999999999999</v>
      </c>
      <c r="S13" s="67">
        <v>69.119</v>
      </c>
      <c r="T13" s="68">
        <v>227.44743163644739</v>
      </c>
      <c r="U13" s="69">
        <v>88.822000000000003</v>
      </c>
      <c r="V13" s="67">
        <v>255.43299999999999</v>
      </c>
      <c r="W13" s="68">
        <v>287.57852784220125</v>
      </c>
      <c r="X13" s="69">
        <v>795.74300000000005</v>
      </c>
      <c r="Y13" s="67">
        <v>329.827</v>
      </c>
      <c r="Z13" s="68">
        <v>41.448935146146432</v>
      </c>
      <c r="AA13" s="69">
        <v>-706.92100000000005</v>
      </c>
      <c r="AB13" s="67">
        <v>-74.394000000000005</v>
      </c>
      <c r="AC13" s="68">
        <v>10.52366530347804</v>
      </c>
      <c r="AD13" s="69">
        <v>2945.9349999999999</v>
      </c>
      <c r="AE13" s="67">
        <v>2994.6909999999998</v>
      </c>
      <c r="AF13" s="68">
        <v>101.655026332896</v>
      </c>
      <c r="AG13" s="69">
        <v>1910.57</v>
      </c>
      <c r="AH13" s="67">
        <v>1929.654</v>
      </c>
      <c r="AI13" s="68">
        <v>100.99886421329759</v>
      </c>
      <c r="AJ13" s="69">
        <v>44</v>
      </c>
      <c r="AK13" s="67">
        <v>44</v>
      </c>
      <c r="AL13" s="68">
        <v>100</v>
      </c>
      <c r="AM13" s="69">
        <v>3618.503787878788</v>
      </c>
      <c r="AN13" s="67">
        <v>3654.6477272727275</v>
      </c>
      <c r="AO13" s="68">
        <v>100.99886421329759</v>
      </c>
    </row>
    <row r="14" spans="1:41" x14ac:dyDescent="0.25">
      <c r="A14" s="83">
        <v>6</v>
      </c>
      <c r="B14" s="83" t="s">
        <v>109</v>
      </c>
      <c r="C14" s="84">
        <v>4</v>
      </c>
      <c r="D14" s="85">
        <v>3</v>
      </c>
      <c r="E14" s="85">
        <v>1</v>
      </c>
      <c r="F14" s="69">
        <v>5036.5209999999997</v>
      </c>
      <c r="G14" s="67">
        <v>4860.4740000000002</v>
      </c>
      <c r="H14" s="68">
        <v>96.504591165211068</v>
      </c>
      <c r="I14" s="69">
        <v>5873.8590000000004</v>
      </c>
      <c r="J14" s="67">
        <v>5804.8630000000003</v>
      </c>
      <c r="K14" s="68">
        <v>98.825371872222334</v>
      </c>
      <c r="L14" s="69">
        <v>167.048</v>
      </c>
      <c r="M14" s="67">
        <v>152.904</v>
      </c>
      <c r="N14" s="68">
        <v>91.532972558785502</v>
      </c>
      <c r="O14" s="69">
        <v>1004.386</v>
      </c>
      <c r="P14" s="67">
        <v>1097.2929999999999</v>
      </c>
      <c r="Q14" s="68">
        <v>109.2501289344933</v>
      </c>
      <c r="R14" s="69">
        <v>69.771000000000001</v>
      </c>
      <c r="S14" s="67">
        <v>70.884</v>
      </c>
      <c r="T14" s="68">
        <v>101.59521864384917</v>
      </c>
      <c r="U14" s="69">
        <v>120.11499999999999</v>
      </c>
      <c r="V14" s="67">
        <v>110.742</v>
      </c>
      <c r="W14" s="68">
        <v>92.196644881988092</v>
      </c>
      <c r="X14" s="69">
        <v>1027.2239999999999</v>
      </c>
      <c r="Y14" s="67">
        <v>1126.0150000000001</v>
      </c>
      <c r="Z14" s="68">
        <v>109.61727919129616</v>
      </c>
      <c r="AA14" s="69">
        <v>-907.10900000000004</v>
      </c>
      <c r="AB14" s="67">
        <v>-1015.273</v>
      </c>
      <c r="AC14" s="68">
        <v>111.92403558998973</v>
      </c>
      <c r="AD14" s="69">
        <v>1888.4849999999999</v>
      </c>
      <c r="AE14" s="67">
        <v>2027.5830000000001</v>
      </c>
      <c r="AF14" s="68">
        <v>107.36558670045035</v>
      </c>
      <c r="AG14" s="69">
        <v>1212.5</v>
      </c>
      <c r="AH14" s="67">
        <v>1354.623</v>
      </c>
      <c r="AI14" s="68">
        <v>111.72148453608249</v>
      </c>
      <c r="AJ14" s="69">
        <v>27</v>
      </c>
      <c r="AK14" s="67">
        <v>25</v>
      </c>
      <c r="AL14" s="68">
        <v>92.592592592592595</v>
      </c>
      <c r="AM14" s="69">
        <v>3742.2839506172841</v>
      </c>
      <c r="AN14" s="67">
        <v>4515.41</v>
      </c>
      <c r="AO14" s="68">
        <v>120.65920329896906</v>
      </c>
    </row>
    <row r="15" spans="1:41" x14ac:dyDescent="0.25">
      <c r="A15" s="83">
        <v>7</v>
      </c>
      <c r="B15" s="83" t="s">
        <v>110</v>
      </c>
      <c r="C15" s="84">
        <v>5</v>
      </c>
      <c r="D15" s="85">
        <v>5</v>
      </c>
      <c r="E15" s="85">
        <v>0</v>
      </c>
      <c r="F15" s="69">
        <v>4421.482</v>
      </c>
      <c r="G15" s="67">
        <v>4323.1409999999996</v>
      </c>
      <c r="H15" s="68">
        <v>97.775836246760704</v>
      </c>
      <c r="I15" s="69">
        <v>4124.8230000000003</v>
      </c>
      <c r="J15" s="67">
        <v>4112.8280000000004</v>
      </c>
      <c r="K15" s="68">
        <v>99.709199643233177</v>
      </c>
      <c r="L15" s="69">
        <v>296.65899999999999</v>
      </c>
      <c r="M15" s="67">
        <v>210.31299999999999</v>
      </c>
      <c r="N15" s="68">
        <v>70.893854560286385</v>
      </c>
      <c r="O15" s="69">
        <v>0</v>
      </c>
      <c r="P15" s="67">
        <v>0</v>
      </c>
      <c r="Q15" s="68"/>
      <c r="R15" s="69">
        <v>2.0910000000000002</v>
      </c>
      <c r="S15" s="67">
        <v>43.031999999999996</v>
      </c>
      <c r="T15" s="68" t="s">
        <v>111</v>
      </c>
      <c r="U15" s="69">
        <v>294.56799999999998</v>
      </c>
      <c r="V15" s="67">
        <v>167.28100000000001</v>
      </c>
      <c r="W15" s="68">
        <v>56.788585318160834</v>
      </c>
      <c r="X15" s="69">
        <v>0</v>
      </c>
      <c r="Y15" s="67">
        <v>0</v>
      </c>
      <c r="Z15" s="68"/>
      <c r="AA15" s="69">
        <v>294.56799999999998</v>
      </c>
      <c r="AB15" s="67">
        <v>167.28100000000001</v>
      </c>
      <c r="AC15" s="68">
        <v>56.788585318160834</v>
      </c>
      <c r="AD15" s="69">
        <v>1982.6769999999999</v>
      </c>
      <c r="AE15" s="67">
        <v>1981.316</v>
      </c>
      <c r="AF15" s="68">
        <v>99.931355435101139</v>
      </c>
      <c r="AG15" s="69">
        <v>1268.1890000000001</v>
      </c>
      <c r="AH15" s="67">
        <v>1283.98</v>
      </c>
      <c r="AI15" s="68">
        <v>101.24516140732966</v>
      </c>
      <c r="AJ15" s="69">
        <v>29</v>
      </c>
      <c r="AK15" s="67">
        <v>28</v>
      </c>
      <c r="AL15" s="68">
        <v>96.551724137931032</v>
      </c>
      <c r="AM15" s="69">
        <v>3644.2212643678158</v>
      </c>
      <c r="AN15" s="67">
        <v>3821.3690476190477</v>
      </c>
      <c r="AO15" s="68">
        <v>104.86106002902002</v>
      </c>
    </row>
    <row r="16" spans="1:41" x14ac:dyDescent="0.25">
      <c r="A16" s="83">
        <v>8</v>
      </c>
      <c r="B16" s="83" t="s">
        <v>112</v>
      </c>
      <c r="C16" s="84">
        <v>10</v>
      </c>
      <c r="D16" s="85">
        <v>6</v>
      </c>
      <c r="E16" s="85">
        <v>4</v>
      </c>
      <c r="F16" s="69">
        <v>6224.95</v>
      </c>
      <c r="G16" s="67">
        <v>6838.2870000000003</v>
      </c>
      <c r="H16" s="68">
        <v>109.85288235246868</v>
      </c>
      <c r="I16" s="69">
        <v>6170.5050000000001</v>
      </c>
      <c r="J16" s="67">
        <v>6846.23</v>
      </c>
      <c r="K16" s="68">
        <v>110.9508865157714</v>
      </c>
      <c r="L16" s="69">
        <v>164.44</v>
      </c>
      <c r="M16" s="67">
        <v>239.21700000000001</v>
      </c>
      <c r="N16" s="68">
        <v>145.47372901970323</v>
      </c>
      <c r="O16" s="69">
        <v>109.995</v>
      </c>
      <c r="P16" s="67">
        <v>247.16</v>
      </c>
      <c r="Q16" s="68">
        <v>224.7011227783081</v>
      </c>
      <c r="R16" s="69">
        <v>17.739999999999998</v>
      </c>
      <c r="S16" s="67">
        <v>6.3550000000000004</v>
      </c>
      <c r="T16" s="68">
        <v>35.822998872604281</v>
      </c>
      <c r="U16" s="69">
        <v>146.69999999999999</v>
      </c>
      <c r="V16" s="67">
        <v>232.86199999999999</v>
      </c>
      <c r="W16" s="68">
        <v>158.73346966598501</v>
      </c>
      <c r="X16" s="69">
        <v>109.995</v>
      </c>
      <c r="Y16" s="67">
        <v>247.16</v>
      </c>
      <c r="Z16" s="68">
        <v>224.7011227783081</v>
      </c>
      <c r="AA16" s="69">
        <v>36.704999999999998</v>
      </c>
      <c r="AB16" s="67">
        <v>-14.298</v>
      </c>
      <c r="AC16" s="68" t="s">
        <v>11</v>
      </c>
      <c r="AD16" s="69">
        <v>2657.2910000000002</v>
      </c>
      <c r="AE16" s="67">
        <v>2713.404</v>
      </c>
      <c r="AF16" s="68">
        <v>102.11166183906843</v>
      </c>
      <c r="AG16" s="69">
        <v>1713.847</v>
      </c>
      <c r="AH16" s="67">
        <v>1751.0260000000001</v>
      </c>
      <c r="AI16" s="68">
        <v>102.16933016774543</v>
      </c>
      <c r="AJ16" s="69">
        <v>36</v>
      </c>
      <c r="AK16" s="67">
        <v>36</v>
      </c>
      <c r="AL16" s="68">
        <v>100</v>
      </c>
      <c r="AM16" s="69">
        <v>3967.2384259259256</v>
      </c>
      <c r="AN16" s="67">
        <v>4053.3009259259256</v>
      </c>
      <c r="AO16" s="68">
        <v>102.16933016774543</v>
      </c>
    </row>
    <row r="17" spans="1:41" x14ac:dyDescent="0.25">
      <c r="A17" s="83">
        <v>9</v>
      </c>
      <c r="B17" s="83" t="s">
        <v>113</v>
      </c>
      <c r="C17" s="84">
        <v>3</v>
      </c>
      <c r="D17" s="85">
        <v>1</v>
      </c>
      <c r="E17" s="85">
        <v>2</v>
      </c>
      <c r="F17" s="69">
        <v>2728.5520000000001</v>
      </c>
      <c r="G17" s="67">
        <v>2350.3809999999999</v>
      </c>
      <c r="H17" s="68">
        <v>86.140231155572621</v>
      </c>
      <c r="I17" s="69">
        <v>2640.509</v>
      </c>
      <c r="J17" s="67">
        <v>2512.085</v>
      </c>
      <c r="K17" s="68">
        <v>95.136392263764307</v>
      </c>
      <c r="L17" s="69">
        <v>88.043000000000006</v>
      </c>
      <c r="M17" s="67">
        <v>2.15</v>
      </c>
      <c r="N17" s="68">
        <v>2.4419885737650922</v>
      </c>
      <c r="O17" s="69">
        <v>0</v>
      </c>
      <c r="P17" s="67">
        <v>163.85400000000001</v>
      </c>
      <c r="Q17" s="68"/>
      <c r="R17" s="69">
        <v>0.26200000000000001</v>
      </c>
      <c r="S17" s="67">
        <v>0.43</v>
      </c>
      <c r="T17" s="68">
        <v>164.12213740458014</v>
      </c>
      <c r="U17" s="69">
        <v>87.781000000000006</v>
      </c>
      <c r="V17" s="67">
        <v>1.72</v>
      </c>
      <c r="W17" s="68">
        <v>1.9594217427461524</v>
      </c>
      <c r="X17" s="69">
        <v>0</v>
      </c>
      <c r="Y17" s="67">
        <v>163.85400000000001</v>
      </c>
      <c r="Z17" s="68"/>
      <c r="AA17" s="69">
        <v>87.781000000000006</v>
      </c>
      <c r="AB17" s="67">
        <v>-162.13399999999999</v>
      </c>
      <c r="AC17" s="68" t="s">
        <v>11</v>
      </c>
      <c r="AD17" s="69">
        <v>1965.6969999999999</v>
      </c>
      <c r="AE17" s="67">
        <v>1938.6420000000001</v>
      </c>
      <c r="AF17" s="68">
        <v>98.623643420120189</v>
      </c>
      <c r="AG17" s="69">
        <v>1243.79</v>
      </c>
      <c r="AH17" s="67">
        <v>1241.9870000000001</v>
      </c>
      <c r="AI17" s="68">
        <v>99.855039837914759</v>
      </c>
      <c r="AJ17" s="69">
        <v>21</v>
      </c>
      <c r="AK17" s="67">
        <v>21</v>
      </c>
      <c r="AL17" s="68">
        <v>100</v>
      </c>
      <c r="AM17" s="69">
        <v>4935.6746031746034</v>
      </c>
      <c r="AN17" s="67">
        <v>4928.519841269841</v>
      </c>
      <c r="AO17" s="68">
        <v>99.855039837914759</v>
      </c>
    </row>
    <row r="18" spans="1:41" x14ac:dyDescent="0.25">
      <c r="A18" s="83">
        <v>10</v>
      </c>
      <c r="B18" s="83" t="s">
        <v>114</v>
      </c>
      <c r="C18" s="84">
        <v>5</v>
      </c>
      <c r="D18" s="85">
        <v>4</v>
      </c>
      <c r="E18" s="85">
        <v>1</v>
      </c>
      <c r="F18" s="69">
        <v>2728.7919999999999</v>
      </c>
      <c r="G18" s="67">
        <v>3292.1010000000001</v>
      </c>
      <c r="H18" s="68">
        <v>120.64316371493319</v>
      </c>
      <c r="I18" s="69">
        <v>2829.9160000000002</v>
      </c>
      <c r="J18" s="67">
        <v>3256.4479999999999</v>
      </c>
      <c r="K18" s="68">
        <v>115.07224949433127</v>
      </c>
      <c r="L18" s="69">
        <v>108.84</v>
      </c>
      <c r="M18" s="67">
        <v>77.786000000000001</v>
      </c>
      <c r="N18" s="68">
        <v>71.468210216832048</v>
      </c>
      <c r="O18" s="69">
        <v>209.964</v>
      </c>
      <c r="P18" s="67">
        <v>42.133000000000003</v>
      </c>
      <c r="Q18" s="68">
        <v>20.066773351622182</v>
      </c>
      <c r="R18" s="69">
        <v>3.3279999999999998</v>
      </c>
      <c r="S18" s="67">
        <v>4.9729999999999999</v>
      </c>
      <c r="T18" s="68">
        <v>149.42908653846155</v>
      </c>
      <c r="U18" s="69">
        <v>105.512</v>
      </c>
      <c r="V18" s="67">
        <v>72.813000000000002</v>
      </c>
      <c r="W18" s="68">
        <v>69.009212222306473</v>
      </c>
      <c r="X18" s="69">
        <v>209.964</v>
      </c>
      <c r="Y18" s="67">
        <v>42.133000000000003</v>
      </c>
      <c r="Z18" s="68">
        <v>20.066773351622182</v>
      </c>
      <c r="AA18" s="69">
        <v>-104.452</v>
      </c>
      <c r="AB18" s="67">
        <v>30.68</v>
      </c>
      <c r="AC18" s="68" t="s">
        <v>11</v>
      </c>
      <c r="AD18" s="69">
        <v>1270.2349999999999</v>
      </c>
      <c r="AE18" s="67">
        <v>1326.654</v>
      </c>
      <c r="AF18" s="68">
        <v>104.44161907048695</v>
      </c>
      <c r="AG18" s="69">
        <v>851.83299999999997</v>
      </c>
      <c r="AH18" s="67">
        <v>901.79200000000003</v>
      </c>
      <c r="AI18" s="68">
        <v>105.8648819663009</v>
      </c>
      <c r="AJ18" s="69">
        <v>25</v>
      </c>
      <c r="AK18" s="67">
        <v>25</v>
      </c>
      <c r="AL18" s="68">
        <v>100</v>
      </c>
      <c r="AM18" s="69">
        <v>2839.4433333333332</v>
      </c>
      <c r="AN18" s="67">
        <v>3005.9733333333334</v>
      </c>
      <c r="AO18" s="68">
        <v>105.8648819663009</v>
      </c>
    </row>
    <row r="19" spans="1:41" x14ac:dyDescent="0.25">
      <c r="A19" s="83">
        <v>11</v>
      </c>
      <c r="B19" s="83" t="s">
        <v>115</v>
      </c>
      <c r="C19" s="84">
        <v>2</v>
      </c>
      <c r="D19" s="85">
        <v>2</v>
      </c>
      <c r="E19" s="85">
        <v>0</v>
      </c>
      <c r="F19" s="69">
        <v>1674.5530000000001</v>
      </c>
      <c r="G19" s="67">
        <v>2756.8290000000002</v>
      </c>
      <c r="H19" s="68">
        <v>164.63074026322249</v>
      </c>
      <c r="I19" s="69">
        <v>1708.787</v>
      </c>
      <c r="J19" s="67">
        <v>2200.4369999999999</v>
      </c>
      <c r="K19" s="68">
        <v>128.77187150885393</v>
      </c>
      <c r="L19" s="69">
        <v>306.36700000000002</v>
      </c>
      <c r="M19" s="67">
        <v>556.39200000000005</v>
      </c>
      <c r="N19" s="68">
        <v>181.60963811376553</v>
      </c>
      <c r="O19" s="69">
        <v>340.601</v>
      </c>
      <c r="P19" s="67">
        <v>0</v>
      </c>
      <c r="Q19" s="68">
        <v>0</v>
      </c>
      <c r="R19" s="69">
        <v>25.917000000000002</v>
      </c>
      <c r="S19" s="67">
        <v>31.533000000000001</v>
      </c>
      <c r="T19" s="68">
        <v>121.66917467299456</v>
      </c>
      <c r="U19" s="69">
        <v>280.45</v>
      </c>
      <c r="V19" s="67">
        <v>524.85900000000004</v>
      </c>
      <c r="W19" s="68">
        <v>187.14886789088965</v>
      </c>
      <c r="X19" s="69">
        <v>340.601</v>
      </c>
      <c r="Y19" s="67">
        <v>0</v>
      </c>
      <c r="Z19" s="68">
        <v>0</v>
      </c>
      <c r="AA19" s="69">
        <v>-60.151000000000003</v>
      </c>
      <c r="AB19" s="67">
        <v>524.85900000000004</v>
      </c>
      <c r="AC19" s="68" t="s">
        <v>11</v>
      </c>
      <c r="AD19" s="69">
        <v>265.00599999999997</v>
      </c>
      <c r="AE19" s="67">
        <v>602.25</v>
      </c>
      <c r="AF19" s="68">
        <v>227.25900545648022</v>
      </c>
      <c r="AG19" s="69">
        <v>177.77600000000001</v>
      </c>
      <c r="AH19" s="67">
        <v>408.98899999999998</v>
      </c>
      <c r="AI19" s="68">
        <v>230.05861308613083</v>
      </c>
      <c r="AJ19" s="69">
        <v>7</v>
      </c>
      <c r="AK19" s="67">
        <v>10</v>
      </c>
      <c r="AL19" s="68">
        <v>142.85714285714286</v>
      </c>
      <c r="AM19" s="69">
        <v>2116.3809523809523</v>
      </c>
      <c r="AN19" s="67">
        <v>3408.2416666666668</v>
      </c>
      <c r="AO19" s="68">
        <v>161.04102916029163</v>
      </c>
    </row>
    <row r="20" spans="1:41" x14ac:dyDescent="0.25">
      <c r="A20" s="83">
        <v>12</v>
      </c>
      <c r="B20" s="83" t="s">
        <v>116</v>
      </c>
      <c r="C20" s="84">
        <v>6</v>
      </c>
      <c r="D20" s="85">
        <v>5</v>
      </c>
      <c r="E20" s="85">
        <v>1</v>
      </c>
      <c r="F20" s="69">
        <v>4259.9629999999997</v>
      </c>
      <c r="G20" s="67">
        <v>5195.1989999999996</v>
      </c>
      <c r="H20" s="68">
        <v>121.95408739465579</v>
      </c>
      <c r="I20" s="69">
        <v>4227.1390000000001</v>
      </c>
      <c r="J20" s="67">
        <v>5156.7719999999999</v>
      </c>
      <c r="K20" s="68">
        <v>121.99201398392626</v>
      </c>
      <c r="L20" s="69">
        <v>48.728000000000002</v>
      </c>
      <c r="M20" s="67">
        <v>73.975999999999999</v>
      </c>
      <c r="N20" s="68">
        <v>151.81415202758168</v>
      </c>
      <c r="O20" s="69">
        <v>15.904</v>
      </c>
      <c r="P20" s="67">
        <v>35.548999999999999</v>
      </c>
      <c r="Q20" s="68">
        <v>223.52238430583503</v>
      </c>
      <c r="R20" s="69">
        <v>9.0429999999999993</v>
      </c>
      <c r="S20" s="67">
        <v>27.158999999999999</v>
      </c>
      <c r="T20" s="68">
        <v>300.33174831361276</v>
      </c>
      <c r="U20" s="69">
        <v>39.685000000000002</v>
      </c>
      <c r="V20" s="67">
        <v>46.817</v>
      </c>
      <c r="W20" s="68">
        <v>117.97152576540255</v>
      </c>
      <c r="X20" s="69">
        <v>15.904</v>
      </c>
      <c r="Y20" s="67">
        <v>35.548999999999999</v>
      </c>
      <c r="Z20" s="68">
        <v>223.52238430583503</v>
      </c>
      <c r="AA20" s="69">
        <v>23.780999999999999</v>
      </c>
      <c r="AB20" s="67">
        <v>11.268000000000001</v>
      </c>
      <c r="AC20" s="68">
        <v>47.382364072158445</v>
      </c>
      <c r="AD20" s="69">
        <v>1520.874</v>
      </c>
      <c r="AE20" s="67">
        <v>1579.1369999999999</v>
      </c>
      <c r="AF20" s="68">
        <v>103.83088934389042</v>
      </c>
      <c r="AG20" s="69">
        <v>1015.28</v>
      </c>
      <c r="AH20" s="67">
        <v>1050.835</v>
      </c>
      <c r="AI20" s="68">
        <v>103.50198959892838</v>
      </c>
      <c r="AJ20" s="69">
        <v>28</v>
      </c>
      <c r="AK20" s="67">
        <v>34</v>
      </c>
      <c r="AL20" s="68">
        <v>121.42857142857142</v>
      </c>
      <c r="AM20" s="69">
        <v>3021.6666666666665</v>
      </c>
      <c r="AN20" s="67">
        <v>2575.5759803921569</v>
      </c>
      <c r="AO20" s="68">
        <v>85.236932610882192</v>
      </c>
    </row>
    <row r="21" spans="1:41" x14ac:dyDescent="0.25">
      <c r="A21" s="83">
        <v>13</v>
      </c>
      <c r="B21" s="83" t="s">
        <v>117</v>
      </c>
      <c r="C21" s="84">
        <v>5</v>
      </c>
      <c r="D21" s="85">
        <v>2</v>
      </c>
      <c r="E21" s="85">
        <v>3</v>
      </c>
      <c r="F21" s="69">
        <v>3626.2710000000002</v>
      </c>
      <c r="G21" s="67">
        <v>3763.0059999999999</v>
      </c>
      <c r="H21" s="68">
        <v>103.7706779223064</v>
      </c>
      <c r="I21" s="69">
        <v>3605.8049999999998</v>
      </c>
      <c r="J21" s="67">
        <v>3641.4380000000001</v>
      </c>
      <c r="K21" s="68">
        <v>100.988212063603</v>
      </c>
      <c r="L21" s="69">
        <v>162.89599999999999</v>
      </c>
      <c r="M21" s="67">
        <v>351.83699999999999</v>
      </c>
      <c r="N21" s="68">
        <v>215.9887290050093</v>
      </c>
      <c r="O21" s="69">
        <v>142.43</v>
      </c>
      <c r="P21" s="67">
        <v>230.26900000000001</v>
      </c>
      <c r="Q21" s="68">
        <v>161.67169837815067</v>
      </c>
      <c r="R21" s="69">
        <v>51.542999999999999</v>
      </c>
      <c r="S21" s="67">
        <v>75.387</v>
      </c>
      <c r="T21" s="68">
        <v>146.26040393457887</v>
      </c>
      <c r="U21" s="69">
        <v>111.35299999999999</v>
      </c>
      <c r="V21" s="67">
        <v>276.45</v>
      </c>
      <c r="W21" s="68">
        <v>248.26452812227782</v>
      </c>
      <c r="X21" s="69">
        <v>142.43</v>
      </c>
      <c r="Y21" s="67">
        <v>230.26900000000001</v>
      </c>
      <c r="Z21" s="68">
        <v>161.67169837815067</v>
      </c>
      <c r="AA21" s="69">
        <v>-31.077000000000002</v>
      </c>
      <c r="AB21" s="67">
        <v>46.180999999999997</v>
      </c>
      <c r="AC21" s="68" t="s">
        <v>11</v>
      </c>
      <c r="AD21" s="69">
        <v>2007.7719999999999</v>
      </c>
      <c r="AE21" s="67">
        <v>2367.4850000000001</v>
      </c>
      <c r="AF21" s="68">
        <v>117.91602831397189</v>
      </c>
      <c r="AG21" s="69">
        <v>1280.79</v>
      </c>
      <c r="AH21" s="67">
        <v>1529.079</v>
      </c>
      <c r="AI21" s="68">
        <v>119.38561356662684</v>
      </c>
      <c r="AJ21" s="69">
        <v>25</v>
      </c>
      <c r="AK21" s="67">
        <v>27</v>
      </c>
      <c r="AL21" s="68">
        <v>108</v>
      </c>
      <c r="AM21" s="69">
        <v>4269.3</v>
      </c>
      <c r="AN21" s="67">
        <v>4719.3796296296296</v>
      </c>
      <c r="AO21" s="68">
        <v>110.54223478391374</v>
      </c>
    </row>
    <row r="22" spans="1:41" x14ac:dyDescent="0.25">
      <c r="A22" s="83">
        <v>14</v>
      </c>
      <c r="B22" s="83" t="s">
        <v>118</v>
      </c>
      <c r="C22" s="84">
        <v>9</v>
      </c>
      <c r="D22" s="85">
        <v>7</v>
      </c>
      <c r="E22" s="85">
        <v>2</v>
      </c>
      <c r="F22" s="69">
        <v>8329.3469999999998</v>
      </c>
      <c r="G22" s="67">
        <v>8310.8209999999999</v>
      </c>
      <c r="H22" s="68">
        <v>99.777581603936056</v>
      </c>
      <c r="I22" s="69">
        <v>8470.5570000000007</v>
      </c>
      <c r="J22" s="67">
        <v>9206.4500000000007</v>
      </c>
      <c r="K22" s="68">
        <v>108.68765773018232</v>
      </c>
      <c r="L22" s="69">
        <v>212.04300000000001</v>
      </c>
      <c r="M22" s="67">
        <v>252.44300000000001</v>
      </c>
      <c r="N22" s="68">
        <v>119.05273930287726</v>
      </c>
      <c r="O22" s="69">
        <v>353.25299999999999</v>
      </c>
      <c r="P22" s="67">
        <v>1148.0719999999999</v>
      </c>
      <c r="Q22" s="68">
        <v>324.99992922919267</v>
      </c>
      <c r="R22" s="69">
        <v>36.831000000000003</v>
      </c>
      <c r="S22" s="67">
        <v>14.552</v>
      </c>
      <c r="T22" s="68">
        <v>39.510195215986535</v>
      </c>
      <c r="U22" s="69">
        <v>175.21199999999999</v>
      </c>
      <c r="V22" s="67">
        <v>237.89099999999999</v>
      </c>
      <c r="W22" s="68">
        <v>135.77323470995137</v>
      </c>
      <c r="X22" s="69">
        <v>353.25299999999999</v>
      </c>
      <c r="Y22" s="67">
        <v>1148.0719999999999</v>
      </c>
      <c r="Z22" s="68">
        <v>324.99992922919267</v>
      </c>
      <c r="AA22" s="69">
        <v>-178.041</v>
      </c>
      <c r="AB22" s="67">
        <v>-910.18100000000004</v>
      </c>
      <c r="AC22" s="68">
        <v>511.21988755399042</v>
      </c>
      <c r="AD22" s="69">
        <v>3977.6529999999998</v>
      </c>
      <c r="AE22" s="67">
        <v>3892.2510000000002</v>
      </c>
      <c r="AF22" s="68">
        <v>97.852954996325721</v>
      </c>
      <c r="AG22" s="69">
        <v>2602.6350000000002</v>
      </c>
      <c r="AH22" s="67">
        <v>2582.8690000000001</v>
      </c>
      <c r="AI22" s="68">
        <v>99.240538915368461</v>
      </c>
      <c r="AJ22" s="69">
        <v>59</v>
      </c>
      <c r="AK22" s="67">
        <v>61</v>
      </c>
      <c r="AL22" s="68">
        <v>103.38983050847457</v>
      </c>
      <c r="AM22" s="69">
        <v>3676.0381355932204</v>
      </c>
      <c r="AN22" s="67">
        <v>3528.5095628415297</v>
      </c>
      <c r="AO22" s="68">
        <v>95.986750754208842</v>
      </c>
    </row>
    <row r="23" spans="1:41" x14ac:dyDescent="0.25">
      <c r="A23" s="83">
        <v>15</v>
      </c>
      <c r="B23" s="83" t="s">
        <v>119</v>
      </c>
      <c r="C23" s="84">
        <v>4</v>
      </c>
      <c r="D23" s="85">
        <v>2</v>
      </c>
      <c r="E23" s="85">
        <v>2</v>
      </c>
      <c r="F23" s="69">
        <v>3619.3989999999999</v>
      </c>
      <c r="G23" s="67">
        <v>3756.8879999999999</v>
      </c>
      <c r="H23" s="68">
        <v>103.79866933709161</v>
      </c>
      <c r="I23" s="69">
        <v>4148.3419999999996</v>
      </c>
      <c r="J23" s="67">
        <v>3888.605</v>
      </c>
      <c r="K23" s="68">
        <v>93.738775636145718</v>
      </c>
      <c r="L23" s="69">
        <v>0</v>
      </c>
      <c r="M23" s="67">
        <v>143.62299999999999</v>
      </c>
      <c r="N23" s="68"/>
      <c r="O23" s="69">
        <v>528.94299999999998</v>
      </c>
      <c r="P23" s="67">
        <v>275.33999999999997</v>
      </c>
      <c r="Q23" s="68">
        <v>52.054758263177689</v>
      </c>
      <c r="R23" s="69">
        <v>9.33</v>
      </c>
      <c r="S23" s="67">
        <v>40.283999999999999</v>
      </c>
      <c r="T23" s="68">
        <v>431.76848874598068</v>
      </c>
      <c r="U23" s="69">
        <v>0</v>
      </c>
      <c r="V23" s="67">
        <v>103.339</v>
      </c>
      <c r="W23" s="68"/>
      <c r="X23" s="69">
        <v>538.27300000000002</v>
      </c>
      <c r="Y23" s="67">
        <v>275.33999999999997</v>
      </c>
      <c r="Z23" s="68">
        <v>51.15248210480555</v>
      </c>
      <c r="AA23" s="69">
        <v>-538.27300000000002</v>
      </c>
      <c r="AB23" s="67">
        <v>-172.001</v>
      </c>
      <c r="AC23" s="68">
        <v>31.954231403024114</v>
      </c>
      <c r="AD23" s="69">
        <v>1466.91</v>
      </c>
      <c r="AE23" s="67">
        <v>1220.5350000000001</v>
      </c>
      <c r="AF23" s="68">
        <v>83.204491073071964</v>
      </c>
      <c r="AG23" s="69">
        <v>1035.384</v>
      </c>
      <c r="AH23" s="67">
        <v>859.798</v>
      </c>
      <c r="AI23" s="68">
        <v>83.041460945890606</v>
      </c>
      <c r="AJ23" s="69">
        <v>22</v>
      </c>
      <c r="AK23" s="67">
        <v>22</v>
      </c>
      <c r="AL23" s="68">
        <v>100</v>
      </c>
      <c r="AM23" s="69">
        <v>3921.9090909090905</v>
      </c>
      <c r="AN23" s="67">
        <v>3256.810606060606</v>
      </c>
      <c r="AO23" s="68">
        <v>83.041460945890606</v>
      </c>
    </row>
    <row r="24" spans="1:41" x14ac:dyDescent="0.25">
      <c r="A24" s="83">
        <v>16</v>
      </c>
      <c r="B24" s="83" t="s">
        <v>120</v>
      </c>
      <c r="C24" s="84">
        <v>4</v>
      </c>
      <c r="D24" s="85">
        <v>3</v>
      </c>
      <c r="E24" s="85">
        <v>1</v>
      </c>
      <c r="F24" s="69">
        <v>4401.3320000000003</v>
      </c>
      <c r="G24" s="67">
        <v>4502.125</v>
      </c>
      <c r="H24" s="68">
        <v>102.29005673736951</v>
      </c>
      <c r="I24" s="69">
        <v>4171.3500000000004</v>
      </c>
      <c r="J24" s="67">
        <v>4278.9709999999995</v>
      </c>
      <c r="K24" s="68">
        <v>102.58000407541923</v>
      </c>
      <c r="L24" s="69">
        <v>258.04599999999999</v>
      </c>
      <c r="M24" s="67">
        <v>294.07</v>
      </c>
      <c r="N24" s="68">
        <v>113.9603016516435</v>
      </c>
      <c r="O24" s="69">
        <v>28.064</v>
      </c>
      <c r="P24" s="67">
        <v>70.915999999999997</v>
      </c>
      <c r="Q24" s="68">
        <v>252.69384264538198</v>
      </c>
      <c r="R24" s="69">
        <v>0</v>
      </c>
      <c r="S24" s="67">
        <v>2.8559999999999999</v>
      </c>
      <c r="T24" s="68"/>
      <c r="U24" s="69">
        <v>258.04599999999999</v>
      </c>
      <c r="V24" s="67">
        <v>291.214</v>
      </c>
      <c r="W24" s="68">
        <v>112.85352224022074</v>
      </c>
      <c r="X24" s="69">
        <v>28.064</v>
      </c>
      <c r="Y24" s="67">
        <v>70.915999999999997</v>
      </c>
      <c r="Z24" s="68">
        <v>252.69384264538198</v>
      </c>
      <c r="AA24" s="69">
        <v>229.982</v>
      </c>
      <c r="AB24" s="67">
        <v>220.298</v>
      </c>
      <c r="AC24" s="68">
        <v>95.789235679314032</v>
      </c>
      <c r="AD24" s="69">
        <v>2618.3040000000001</v>
      </c>
      <c r="AE24" s="67">
        <v>2498.8380000000002</v>
      </c>
      <c r="AF24" s="68">
        <v>95.43727542714673</v>
      </c>
      <c r="AG24" s="69">
        <v>1714.509</v>
      </c>
      <c r="AH24" s="67">
        <v>1643.3409999999999</v>
      </c>
      <c r="AI24" s="68">
        <v>95.849073991445948</v>
      </c>
      <c r="AJ24" s="69">
        <v>40</v>
      </c>
      <c r="AK24" s="67">
        <v>38</v>
      </c>
      <c r="AL24" s="68">
        <v>95</v>
      </c>
      <c r="AM24" s="69">
        <v>3571.8937499999997</v>
      </c>
      <c r="AN24" s="67">
        <v>3603.8179824561407</v>
      </c>
      <c r="AO24" s="68">
        <v>100.89376209625891</v>
      </c>
    </row>
    <row r="25" spans="1:41" x14ac:dyDescent="0.25">
      <c r="A25" s="83">
        <v>17</v>
      </c>
      <c r="B25" s="83" t="s">
        <v>121</v>
      </c>
      <c r="C25" s="84">
        <v>13</v>
      </c>
      <c r="D25" s="85">
        <v>9</v>
      </c>
      <c r="E25" s="85">
        <v>4</v>
      </c>
      <c r="F25" s="69">
        <v>20219.651000000002</v>
      </c>
      <c r="G25" s="67">
        <v>20398.547999999999</v>
      </c>
      <c r="H25" s="68">
        <v>100.88476799129718</v>
      </c>
      <c r="I25" s="69">
        <v>19630.654999999999</v>
      </c>
      <c r="J25" s="67">
        <v>19988.953000000001</v>
      </c>
      <c r="K25" s="68">
        <v>101.82519635743179</v>
      </c>
      <c r="L25" s="69">
        <v>1153.7380000000001</v>
      </c>
      <c r="M25" s="67">
        <v>1264.729</v>
      </c>
      <c r="N25" s="68">
        <v>109.62012172607645</v>
      </c>
      <c r="O25" s="69">
        <v>564.74199999999996</v>
      </c>
      <c r="P25" s="67">
        <v>855.13400000000001</v>
      </c>
      <c r="Q25" s="68">
        <v>151.42029457699269</v>
      </c>
      <c r="R25" s="69">
        <v>217.77699999999999</v>
      </c>
      <c r="S25" s="67">
        <v>245.95699999999999</v>
      </c>
      <c r="T25" s="68">
        <v>112.93984213208925</v>
      </c>
      <c r="U25" s="69">
        <v>935.96100000000001</v>
      </c>
      <c r="V25" s="67">
        <v>1018.772</v>
      </c>
      <c r="W25" s="68">
        <v>108.84769771390049</v>
      </c>
      <c r="X25" s="69">
        <v>564.74199999999996</v>
      </c>
      <c r="Y25" s="67">
        <v>855.13400000000001</v>
      </c>
      <c r="Z25" s="68">
        <v>151.42029457699269</v>
      </c>
      <c r="AA25" s="69">
        <v>371.21899999999999</v>
      </c>
      <c r="AB25" s="67">
        <v>163.63800000000001</v>
      </c>
      <c r="AC25" s="68">
        <v>44.081256616714121</v>
      </c>
      <c r="AD25" s="69">
        <v>7190.2619999999997</v>
      </c>
      <c r="AE25" s="67">
        <v>6820.3090000000002</v>
      </c>
      <c r="AF25" s="68">
        <v>94.854805012668521</v>
      </c>
      <c r="AG25" s="69">
        <v>4470.9380000000001</v>
      </c>
      <c r="AH25" s="67">
        <v>4334.5649999999996</v>
      </c>
      <c r="AI25" s="68">
        <v>96.949789954591182</v>
      </c>
      <c r="AJ25" s="69">
        <v>80</v>
      </c>
      <c r="AK25" s="67">
        <v>74</v>
      </c>
      <c r="AL25" s="68">
        <v>92.5</v>
      </c>
      <c r="AM25" s="69">
        <v>4657.2270833333332</v>
      </c>
      <c r="AN25" s="67">
        <v>4881.2668918918916</v>
      </c>
      <c r="AO25" s="68">
        <v>104.81058373469317</v>
      </c>
    </row>
    <row r="26" spans="1:41" x14ac:dyDescent="0.25">
      <c r="A26" s="83">
        <v>18</v>
      </c>
      <c r="B26" s="83" t="s">
        <v>122</v>
      </c>
      <c r="C26" s="84">
        <v>9</v>
      </c>
      <c r="D26" s="85">
        <v>3</v>
      </c>
      <c r="E26" s="85">
        <v>6</v>
      </c>
      <c r="F26" s="69">
        <v>3958.5010000000002</v>
      </c>
      <c r="G26" s="67">
        <v>5568.8249999999998</v>
      </c>
      <c r="H26" s="68">
        <v>140.6801463483273</v>
      </c>
      <c r="I26" s="69">
        <v>3988.0619999999999</v>
      </c>
      <c r="J26" s="67">
        <v>7727.4650000000001</v>
      </c>
      <c r="K26" s="68">
        <v>193.76491639297484</v>
      </c>
      <c r="L26" s="69">
        <v>104.004</v>
      </c>
      <c r="M26" s="67">
        <v>58.838999999999999</v>
      </c>
      <c r="N26" s="68">
        <v>56.57378562362986</v>
      </c>
      <c r="O26" s="69">
        <v>133.565</v>
      </c>
      <c r="P26" s="67">
        <v>2217.4789999999998</v>
      </c>
      <c r="Q26" s="68" t="s">
        <v>111</v>
      </c>
      <c r="R26" s="69">
        <v>22.398</v>
      </c>
      <c r="S26" s="67">
        <v>16.672999999999998</v>
      </c>
      <c r="T26" s="68">
        <v>74.439682114474508</v>
      </c>
      <c r="U26" s="69">
        <v>81.605999999999995</v>
      </c>
      <c r="V26" s="67">
        <v>42.165999999999997</v>
      </c>
      <c r="W26" s="68">
        <v>51.670220326936743</v>
      </c>
      <c r="X26" s="69">
        <v>133.565</v>
      </c>
      <c r="Y26" s="67">
        <v>2217.4789999999998</v>
      </c>
      <c r="Z26" s="68" t="s">
        <v>111</v>
      </c>
      <c r="AA26" s="69">
        <v>-51.959000000000003</v>
      </c>
      <c r="AB26" s="67">
        <v>-2175.3130000000001</v>
      </c>
      <c r="AC26" s="68" t="s">
        <v>111</v>
      </c>
      <c r="AD26" s="69">
        <v>1683.029</v>
      </c>
      <c r="AE26" s="67">
        <v>1964.4659999999999</v>
      </c>
      <c r="AF26" s="68">
        <v>116.72205291768591</v>
      </c>
      <c r="AG26" s="69">
        <v>1172.251</v>
      </c>
      <c r="AH26" s="67">
        <v>1382.297</v>
      </c>
      <c r="AI26" s="68">
        <v>117.91817622676373</v>
      </c>
      <c r="AJ26" s="69">
        <v>26</v>
      </c>
      <c r="AK26" s="67">
        <v>30</v>
      </c>
      <c r="AL26" s="68">
        <v>115.38461538461537</v>
      </c>
      <c r="AM26" s="69">
        <v>3757.2147435897436</v>
      </c>
      <c r="AN26" s="67">
        <v>3839.713888888889</v>
      </c>
      <c r="AO26" s="68">
        <v>102.19575272986189</v>
      </c>
    </row>
    <row r="27" spans="1:41" x14ac:dyDescent="0.25">
      <c r="A27" s="83">
        <v>19</v>
      </c>
      <c r="B27" s="83" t="s">
        <v>123</v>
      </c>
      <c r="C27" s="84">
        <v>9</v>
      </c>
      <c r="D27" s="85">
        <v>5</v>
      </c>
      <c r="E27" s="85">
        <v>4</v>
      </c>
      <c r="F27" s="69">
        <v>3883.058</v>
      </c>
      <c r="G27" s="67">
        <v>3580.5070000000001</v>
      </c>
      <c r="H27" s="68">
        <v>92.208434692451164</v>
      </c>
      <c r="I27" s="69">
        <v>3731.3049999999998</v>
      </c>
      <c r="J27" s="67">
        <v>3955.2750000000001</v>
      </c>
      <c r="K27" s="68">
        <v>106.00245758521483</v>
      </c>
      <c r="L27" s="69">
        <v>228.74</v>
      </c>
      <c r="M27" s="67">
        <v>48.268999999999998</v>
      </c>
      <c r="N27" s="68">
        <v>21.102124683046252</v>
      </c>
      <c r="O27" s="69">
        <v>76.986999999999995</v>
      </c>
      <c r="P27" s="67">
        <v>423.03699999999998</v>
      </c>
      <c r="Q27" s="68">
        <v>549.49147258628079</v>
      </c>
      <c r="R27" s="69">
        <v>17.364000000000001</v>
      </c>
      <c r="S27" s="67">
        <v>5.5549999999999997</v>
      </c>
      <c r="T27" s="68">
        <v>31.991476618290715</v>
      </c>
      <c r="U27" s="69">
        <v>211.376</v>
      </c>
      <c r="V27" s="67">
        <v>42.713999999999999</v>
      </c>
      <c r="W27" s="68">
        <v>20.207592158050112</v>
      </c>
      <c r="X27" s="69">
        <v>76.986999999999995</v>
      </c>
      <c r="Y27" s="67">
        <v>423.03699999999998</v>
      </c>
      <c r="Z27" s="68">
        <v>549.49147258628079</v>
      </c>
      <c r="AA27" s="69">
        <v>134.38900000000001</v>
      </c>
      <c r="AB27" s="67">
        <v>-380.32299999999998</v>
      </c>
      <c r="AC27" s="68" t="s">
        <v>11</v>
      </c>
      <c r="AD27" s="69">
        <v>1662.982</v>
      </c>
      <c r="AE27" s="67">
        <v>1753.6030000000001</v>
      </c>
      <c r="AF27" s="68">
        <v>105.44930732864218</v>
      </c>
      <c r="AG27" s="69">
        <v>1108.165</v>
      </c>
      <c r="AH27" s="67">
        <v>1139.04</v>
      </c>
      <c r="AI27" s="68">
        <v>102.78613744343126</v>
      </c>
      <c r="AJ27" s="69">
        <v>25</v>
      </c>
      <c r="AK27" s="67">
        <v>28</v>
      </c>
      <c r="AL27" s="68">
        <v>112.00000000000001</v>
      </c>
      <c r="AM27" s="69">
        <v>3693.8833333333332</v>
      </c>
      <c r="AN27" s="67">
        <v>3390</v>
      </c>
      <c r="AO27" s="68">
        <v>91.773337003063631</v>
      </c>
    </row>
    <row r="28" spans="1:41" x14ac:dyDescent="0.25">
      <c r="A28" s="83">
        <v>20</v>
      </c>
      <c r="B28" s="83" t="s">
        <v>124</v>
      </c>
      <c r="C28" s="84">
        <v>5</v>
      </c>
      <c r="D28" s="85">
        <v>2</v>
      </c>
      <c r="E28" s="85">
        <v>3</v>
      </c>
      <c r="F28" s="69">
        <v>2909.5419999999999</v>
      </c>
      <c r="G28" s="67">
        <v>2944.2570000000001</v>
      </c>
      <c r="H28" s="68">
        <v>101.19314311324601</v>
      </c>
      <c r="I28" s="69">
        <v>2853.6909999999998</v>
      </c>
      <c r="J28" s="67">
        <v>2760.7460000000001</v>
      </c>
      <c r="K28" s="68">
        <v>96.74299004342096</v>
      </c>
      <c r="L28" s="69">
        <v>115.89700000000001</v>
      </c>
      <c r="M28" s="67">
        <v>295.50599999999997</v>
      </c>
      <c r="N28" s="68">
        <v>254.97295011950266</v>
      </c>
      <c r="O28" s="69">
        <v>60.045999999999999</v>
      </c>
      <c r="P28" s="67">
        <v>111.995</v>
      </c>
      <c r="Q28" s="68">
        <v>186.51533824068213</v>
      </c>
      <c r="R28" s="69">
        <v>4.2960000000000003</v>
      </c>
      <c r="S28" s="67">
        <v>2.5</v>
      </c>
      <c r="T28" s="68">
        <v>58.193668528864059</v>
      </c>
      <c r="U28" s="69">
        <v>111.601</v>
      </c>
      <c r="V28" s="67">
        <v>293.00599999999997</v>
      </c>
      <c r="W28" s="68">
        <v>262.54782663237785</v>
      </c>
      <c r="X28" s="69">
        <v>60.045999999999999</v>
      </c>
      <c r="Y28" s="67">
        <v>111.995</v>
      </c>
      <c r="Z28" s="68">
        <v>186.51533824068213</v>
      </c>
      <c r="AA28" s="69">
        <v>51.555</v>
      </c>
      <c r="AB28" s="67">
        <v>181.011</v>
      </c>
      <c r="AC28" s="68">
        <v>351.10270584812338</v>
      </c>
      <c r="AD28" s="69">
        <v>1089.3320000000001</v>
      </c>
      <c r="AE28" s="67">
        <v>987.91800000000001</v>
      </c>
      <c r="AF28" s="68">
        <v>90.690257882812588</v>
      </c>
      <c r="AG28" s="69">
        <v>717.827</v>
      </c>
      <c r="AH28" s="67">
        <v>651.20600000000002</v>
      </c>
      <c r="AI28" s="68">
        <v>90.719072979979856</v>
      </c>
      <c r="AJ28" s="69">
        <v>22</v>
      </c>
      <c r="AK28" s="67">
        <v>20</v>
      </c>
      <c r="AL28" s="68">
        <v>90.909090909090907</v>
      </c>
      <c r="AM28" s="69">
        <v>2719.0416666666665</v>
      </c>
      <c r="AN28" s="67">
        <v>2713.3583333333331</v>
      </c>
      <c r="AO28" s="68">
        <v>99.790980277977837</v>
      </c>
    </row>
    <row r="29" spans="1:41" x14ac:dyDescent="0.25">
      <c r="A29" s="83">
        <v>21</v>
      </c>
      <c r="B29" s="83" t="s">
        <v>125</v>
      </c>
      <c r="C29" s="84">
        <v>36</v>
      </c>
      <c r="D29" s="85">
        <v>26</v>
      </c>
      <c r="E29" s="85">
        <v>10</v>
      </c>
      <c r="F29" s="69">
        <v>176086.61199999999</v>
      </c>
      <c r="G29" s="67">
        <v>170011.962</v>
      </c>
      <c r="H29" s="68">
        <v>96.550192015733714</v>
      </c>
      <c r="I29" s="69">
        <v>177640.579</v>
      </c>
      <c r="J29" s="67">
        <v>169511.889</v>
      </c>
      <c r="K29" s="68">
        <v>95.424080440539441</v>
      </c>
      <c r="L29" s="69">
        <v>4167.683</v>
      </c>
      <c r="M29" s="67">
        <v>8925.8130000000001</v>
      </c>
      <c r="N29" s="68">
        <v>214.16727231893597</v>
      </c>
      <c r="O29" s="69">
        <v>5721.65</v>
      </c>
      <c r="P29" s="67">
        <v>8425.74</v>
      </c>
      <c r="Q29" s="68">
        <v>147.26066781435426</v>
      </c>
      <c r="R29" s="69">
        <v>282.45699999999999</v>
      </c>
      <c r="S29" s="67">
        <v>1685.559</v>
      </c>
      <c r="T29" s="68">
        <v>596.74888567109326</v>
      </c>
      <c r="U29" s="69">
        <v>3887.6619999999998</v>
      </c>
      <c r="V29" s="67">
        <v>7240.2539999999999</v>
      </c>
      <c r="W29" s="68">
        <v>186.23671502306527</v>
      </c>
      <c r="X29" s="69">
        <v>5724.0860000000002</v>
      </c>
      <c r="Y29" s="67">
        <v>8425.74</v>
      </c>
      <c r="Z29" s="68">
        <v>147.19799807340422</v>
      </c>
      <c r="AA29" s="69">
        <v>-1836.424</v>
      </c>
      <c r="AB29" s="67">
        <v>-1185.4860000000001</v>
      </c>
      <c r="AC29" s="68">
        <v>64.554046342239047</v>
      </c>
      <c r="AD29" s="69">
        <v>23371.469000000001</v>
      </c>
      <c r="AE29" s="67">
        <v>21542.172999999999</v>
      </c>
      <c r="AF29" s="68">
        <v>92.172952414758356</v>
      </c>
      <c r="AG29" s="69">
        <v>13575.678</v>
      </c>
      <c r="AH29" s="67">
        <v>12992.98</v>
      </c>
      <c r="AI29" s="68">
        <v>95.707779751405425</v>
      </c>
      <c r="AJ29" s="69">
        <v>197</v>
      </c>
      <c r="AK29" s="67">
        <v>190</v>
      </c>
      <c r="AL29" s="68">
        <v>96.44670050761421</v>
      </c>
      <c r="AM29" s="69">
        <v>5742.6725888324872</v>
      </c>
      <c r="AN29" s="67">
        <v>5698.6754385964914</v>
      </c>
      <c r="AO29" s="68">
        <v>99.233855847509815</v>
      </c>
    </row>
    <row r="30" spans="1:41" x14ac:dyDescent="0.25">
      <c r="A30" s="80">
        <v>22</v>
      </c>
      <c r="B30" s="81" t="s">
        <v>126</v>
      </c>
      <c r="C30" s="82">
        <v>166</v>
      </c>
      <c r="D30" s="82">
        <v>106</v>
      </c>
      <c r="E30" s="82">
        <v>60</v>
      </c>
      <c r="F30" s="70">
        <v>283794.17499999999</v>
      </c>
      <c r="G30" s="71">
        <v>283894.212</v>
      </c>
      <c r="H30" s="72">
        <v>100.03524984260159</v>
      </c>
      <c r="I30" s="73">
        <v>286872.76500000001</v>
      </c>
      <c r="J30" s="71">
        <v>287210.837</v>
      </c>
      <c r="K30" s="72">
        <v>100.11784736693285</v>
      </c>
      <c r="L30" s="73">
        <v>8914.5130000000008</v>
      </c>
      <c r="M30" s="71">
        <v>14186.735000000001</v>
      </c>
      <c r="N30" s="72">
        <v>159.14200809399236</v>
      </c>
      <c r="O30" s="73">
        <v>11993.102999999999</v>
      </c>
      <c r="P30" s="71">
        <v>17503.36</v>
      </c>
      <c r="Q30" s="72">
        <v>145.94521534585337</v>
      </c>
      <c r="R30" s="73">
        <v>958.83299999999997</v>
      </c>
      <c r="S30" s="71">
        <v>2552.4050000000002</v>
      </c>
      <c r="T30" s="72">
        <v>266.19911913753486</v>
      </c>
      <c r="U30" s="73">
        <v>8002.9170000000004</v>
      </c>
      <c r="V30" s="71">
        <v>11686.224</v>
      </c>
      <c r="W30" s="72">
        <v>146.02455579634275</v>
      </c>
      <c r="X30" s="73">
        <v>12040.34</v>
      </c>
      <c r="Y30" s="71">
        <v>17555.254000000001</v>
      </c>
      <c r="Z30" s="72">
        <v>145.80364009654213</v>
      </c>
      <c r="AA30" s="73">
        <v>-4037.4229999999998</v>
      </c>
      <c r="AB30" s="71">
        <v>-5869.03</v>
      </c>
      <c r="AC30" s="72">
        <v>145.36574443648834</v>
      </c>
      <c r="AD30" s="73">
        <v>70618.740999999995</v>
      </c>
      <c r="AE30" s="71">
        <v>69806.198000000004</v>
      </c>
      <c r="AF30" s="72">
        <v>98.849394667061546</v>
      </c>
      <c r="AG30" s="73">
        <v>44083.419000000002</v>
      </c>
      <c r="AH30" s="71">
        <v>44451.004999999997</v>
      </c>
      <c r="AI30" s="72">
        <v>100.83384185786497</v>
      </c>
      <c r="AJ30" s="73">
        <v>855</v>
      </c>
      <c r="AK30" s="71">
        <v>847</v>
      </c>
      <c r="AL30" s="72">
        <v>99.064327485380119</v>
      </c>
      <c r="AM30" s="73">
        <v>4296.6295321637426</v>
      </c>
      <c r="AN30" s="71">
        <v>4373.3771153089338</v>
      </c>
      <c r="AO30" s="72">
        <v>101.78622761331115</v>
      </c>
    </row>
  </sheetData>
  <mergeCells count="14">
    <mergeCell ref="AJ7:AL7"/>
    <mergeCell ref="AM7:AO7"/>
    <mergeCell ref="R7:T7"/>
    <mergeCell ref="U7:W7"/>
    <mergeCell ref="X7:Z7"/>
    <mergeCell ref="AA7:AC7"/>
    <mergeCell ref="AD7:AF7"/>
    <mergeCell ref="AG7:AI7"/>
    <mergeCell ref="O7:Q7"/>
    <mergeCell ref="A7:B7"/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Podaci_J60.1</vt:lpstr>
      <vt:lpstr>Tablica 1</vt:lpstr>
      <vt:lpstr>Tablica 3</vt:lpstr>
      <vt:lpstr>Grafikon 1</vt:lpstr>
      <vt:lpstr>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2017-01-12T09:54:09Z</dcterms:created>
  <dcterms:modified xsi:type="dcterms:W3CDTF">2017-01-19T14:36:58Z</dcterms:modified>
</cp:coreProperties>
</file>